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Books" sheetId="1" r:id="rId1"/>
  </sheets>
  <definedNames>
    <definedName name="\0">'Books'!#REF!</definedName>
    <definedName name="\A">'Books'!#REF!</definedName>
    <definedName name="\B">'Books'!#REF!</definedName>
    <definedName name="\C">'Books'!#REF!</definedName>
    <definedName name="\P">'Books'!#REF!</definedName>
    <definedName name="\S">'Books'!#REF!</definedName>
    <definedName name="\T">'Books'!#REF!</definedName>
    <definedName name="_Fill" hidden="1">'Books'!$A$516:$A$556</definedName>
    <definedName name="_xlnm._FilterDatabase" localSheetId="0" hidden="1">'Books'!$A$1:$R$2117</definedName>
    <definedName name="_Key1" hidden="1">'Books'!$C$9:$C$1637</definedName>
    <definedName name="_Key2" hidden="1">'Books'!$E$9:$E$1637</definedName>
    <definedName name="_Order1" hidden="1">255</definedName>
    <definedName name="_Order2" hidden="1">255</definedName>
    <definedName name="_Sort" hidden="1">'Books'!$C$9:$Q$1649</definedName>
    <definedName name="INDEX">'Books'!#REF!</definedName>
    <definedName name="NEWMAD">'Books'!$A$955:$G$962</definedName>
    <definedName name="_xlnm.Print_Area" localSheetId="0">'Books'!$A$1053:$L$1342</definedName>
    <definedName name="Print_Area_MI" localSheetId="0">'Books'!$A$578:$Q$1345</definedName>
  </definedNames>
  <calcPr fullCalcOnLoad="1"/>
</workbook>
</file>

<file path=xl/sharedStrings.xml><?xml version="1.0" encoding="utf-8"?>
<sst xmlns="http://schemas.openxmlformats.org/spreadsheetml/2006/main" count="17696" uniqueCount="5355">
  <si>
    <t>TOBLIN, EDWARD</t>
  </si>
  <si>
    <t>CERA</t>
  </si>
  <si>
    <t>09-17-08</t>
  </si>
  <si>
    <t>BIG BLOW</t>
  </si>
  <si>
    <t>KEEKLEY, HAROLD</t>
  </si>
  <si>
    <t>GEORGE R. COCKLE ASSOCIATES</t>
  </si>
  <si>
    <t>BIG GUYS, THE</t>
  </si>
  <si>
    <t>R.P. OLMSTED</t>
  </si>
  <si>
    <t>BLUE DIESELS AND BLACK DIAMONDS</t>
  </si>
  <si>
    <t>HENDERSON, JOHN</t>
  </si>
  <si>
    <t>H&amp;M PRODUCTIONS</t>
  </si>
  <si>
    <t>12-25-91</t>
  </si>
  <si>
    <t>RAILS 'N' SHAFTS</t>
  </si>
  <si>
    <t>BLUE RIDGE TROLLEY (THE HAGERSTOWN AND FREDERICK RY)</t>
  </si>
  <si>
    <t>HARWOOD, HERBERT</t>
  </si>
  <si>
    <t>BALTIMORE</t>
  </si>
  <si>
    <t>BLUE STREAK MERCHANDISE</t>
  </si>
  <si>
    <t>FRAILEY, FRED W.</t>
  </si>
  <si>
    <t>06-20-93</t>
  </si>
  <si>
    <t>06-04-11</t>
  </si>
  <si>
    <t>WASHINGTON STATE RAILROAD DEPOTS</t>
  </si>
  <si>
    <t>CARTER, CLIVE AND ANN</t>
  </si>
  <si>
    <t>03-01-08</t>
  </si>
  <si>
    <t>MAD'S SERGIO ARAGONES ON PARADE #1</t>
  </si>
  <si>
    <t>MAD'S VASTLY OVERRATED AL JAFFEE</t>
  </si>
  <si>
    <t>MORT DRUCKER'S SHOW STOPPERS</t>
  </si>
  <si>
    <t>DRUCKER, MORT</t>
  </si>
  <si>
    <t>OFFICIAL I HATE CATS BOOK, THE</t>
  </si>
  <si>
    <t>MORROW, SKIP</t>
  </si>
  <si>
    <t>PEOPLE'S DOONSBURY</t>
  </si>
  <si>
    <t>HOLT, RINEHART, WINSTON</t>
  </si>
  <si>
    <t>06-06-90</t>
  </si>
  <si>
    <t>MARVEL, BILL</t>
  </si>
  <si>
    <t>MORNING SUN</t>
  </si>
  <si>
    <t>MISSOURI PACIFIC ANNUAL 1975--1976</t>
  </si>
  <si>
    <t>EAGAN, JOHN</t>
  </si>
  <si>
    <t>PROTOTYPE MODLER</t>
  </si>
  <si>
    <t>MISSOURI PACIFIC DIESEL POWER</t>
  </si>
  <si>
    <t>EUDALY, KEVIN</t>
  </si>
  <si>
    <t>WHITE RIVER PRODUCTIONS</t>
  </si>
  <si>
    <t>MISSOURI PACIFIC LINES IN COLOR, THE</t>
  </si>
  <si>
    <t>COLLIAS, JOE</t>
  </si>
  <si>
    <t>M M BOOKS</t>
  </si>
  <si>
    <t>MISSOURI PACIFIC P-73 CLASS 4-6-2's</t>
  </si>
  <si>
    <t>PACIFIC FAST MAIL</t>
  </si>
  <si>
    <t>03-15-90</t>
  </si>
  <si>
    <t>MIXED TRAIN DAILY</t>
  </si>
  <si>
    <t>MODEL AND MINIATURE RAILWAYS</t>
  </si>
  <si>
    <t>WHITEHOUSE,P.  ADAMS,</t>
  </si>
  <si>
    <t>MODEL TRAINS</t>
  </si>
  <si>
    <t>MODERN LOCOMOTIVES</t>
  </si>
  <si>
    <t>BEATY, JOHN</t>
  </si>
  <si>
    <t>RAND McNALLY &amp; COMPANY</t>
  </si>
  <si>
    <t>1935</t>
  </si>
  <si>
    <t>08-02-99</t>
  </si>
  <si>
    <t>MODERN RAILWAYS</t>
  </si>
  <si>
    <t>ALLEN, GEOFFREY FREEMAN</t>
  </si>
  <si>
    <t>MODERNIZATION OF CAR 15 AND OTHER CERA BULLETINS (CERA #35-45)</t>
  </si>
  <si>
    <t>MONON THE HOOSIER LINE</t>
  </si>
  <si>
    <t>DOLZALL, GARY AND STEPHEN</t>
  </si>
  <si>
    <t>MOODYS TRANSPORATION MANUAL (1959)</t>
  </si>
  <si>
    <t>MOPAC POWER</t>
  </si>
  <si>
    <t>MORE CLASSIC AMERICAN RAILROADS</t>
  </si>
  <si>
    <t>MORE GREEN MACHINES</t>
  </si>
  <si>
    <t>UNITED BEVERAGE BUREAU BOOK 1970, THE (48th ed.)</t>
  </si>
  <si>
    <t>06-10-13</t>
  </si>
  <si>
    <t>BUILD YOUR OWN BROOKLYN BRIDGE</t>
  </si>
  <si>
    <t>ROSE, ALAN</t>
  </si>
  <si>
    <t>PERIGEE BOOKS</t>
  </si>
  <si>
    <t>FIX-IT-YOURSELF MANUAL</t>
  </si>
  <si>
    <t>READER'S DIGEST</t>
  </si>
  <si>
    <t>FROM G &amp; G McKEE</t>
  </si>
  <si>
    <t>FURNITURE UPHOLSTERY</t>
  </si>
  <si>
    <t>SUNSET BOOKS</t>
  </si>
  <si>
    <t>LANE PUB.</t>
  </si>
  <si>
    <t>MAKE YOUR OWN WORKING CLOCK</t>
  </si>
  <si>
    <t>RUDOLPH, JAMES SMITH</t>
  </si>
  <si>
    <t>HARPER &amp; ROW PUB.</t>
  </si>
  <si>
    <t>ECONOMICS</t>
  </si>
  <si>
    <t>MONEY AND BANKING</t>
  </si>
  <si>
    <t>LOCKETT, DUDLEY G.</t>
  </si>
  <si>
    <t>McGRAW-HILL, INC.</t>
  </si>
  <si>
    <t>ENGINEERING</t>
  </si>
  <si>
    <t>CONSTRUCTION CONTRACT DOCUMENTS AND SPECIFICATIONS</t>
  </si>
  <si>
    <t>JELLINGER, THOMAS C.</t>
  </si>
  <si>
    <t>ADDISON-WESLEY PUB.C., INC.</t>
  </si>
  <si>
    <t>CONSTRUCTION MATERIALS AND PROCESSES</t>
  </si>
  <si>
    <t>WATSON DON A.</t>
  </si>
  <si>
    <t>MCGRAW-HILL</t>
  </si>
  <si>
    <t>ENGINEERING MECHANICS</t>
  </si>
  <si>
    <t>HIGDON,A.  STILES,W.B.</t>
  </si>
  <si>
    <t>PRENTICE-HALL, INC.</t>
  </si>
  <si>
    <t>1949</t>
  </si>
  <si>
    <t>ESSENTIALS OF MECHANICS: A UNITED FIRST COURSE</t>
  </si>
  <si>
    <t>MCCONNELL, RILEY, ROGGE, YOUNG</t>
  </si>
  <si>
    <t>ISU PRESS</t>
  </si>
  <si>
    <t>INTRODUCTION TO ENGINEERING PROBLEMS</t>
  </si>
  <si>
    <t>BROWN, ROBERT Q.</t>
  </si>
  <si>
    <t>1948</t>
  </si>
  <si>
    <t>LANDMARK AMERICAN BRIDGES</t>
  </si>
  <si>
    <t>DELONY, ERIC</t>
  </si>
  <si>
    <t>BULFINCH PRESS</t>
  </si>
  <si>
    <t>10-16-96</t>
  </si>
  <si>
    <t>STRUCTURAL ENGINEERING FOR ARCHITECTS</t>
  </si>
  <si>
    <t>LAUER, KENNETH P.</t>
  </si>
  <si>
    <t>FICTION</t>
  </si>
  <si>
    <t>RED RABBIT</t>
  </si>
  <si>
    <t>WAGNER,F.H.  CHORNELL,D.G. ED.</t>
  </si>
  <si>
    <t>MPS</t>
  </si>
  <si>
    <t>BURLINGTON NORTHERN 1980-1991 ANNUAL</t>
  </si>
  <si>
    <t>HYRAIL</t>
  </si>
  <si>
    <t>12-25-92</t>
  </si>
  <si>
    <t>BURLINGTON NORTHERN AND ITS HERITAGE</t>
  </si>
  <si>
    <t>GLISCHINSKI, STEVE</t>
  </si>
  <si>
    <t>ANDOVER JUNCTION PUBLICATIONS</t>
  </si>
  <si>
    <t>12-25-93</t>
  </si>
  <si>
    <t>GRANDMA McKEE</t>
  </si>
  <si>
    <t>BURLINGTON NORTHERN AND SANTA FE RAILWAY 1998-1999 MOTIVE POWER</t>
  </si>
  <si>
    <t>DEL GROSSO, ROBERT C.</t>
  </si>
  <si>
    <t>GREAT NORTHERN PACIFIC PUB.</t>
  </si>
  <si>
    <t>BURLINGTON NORTHERN ANNUAL 1972</t>
  </si>
  <si>
    <t>WAGNER, F HOL (EDITOR)</t>
  </si>
  <si>
    <t>BURLINGTON NORTHERN DIESEL LOCOMOTIVES (3 DECADES OF BN POWER)</t>
  </si>
  <si>
    <t>SCHNEIDER, PAUL</t>
  </si>
  <si>
    <t>BURLINGTON NORTHERN SANTA FE RAILWAY</t>
  </si>
  <si>
    <t>BURLINGTON ROUTE ACROSS THE HEARTLAND</t>
  </si>
  <si>
    <t>WILSON, JEFF</t>
  </si>
  <si>
    <t>12-22-05</t>
  </si>
  <si>
    <t>PERRY'S HOBBIES</t>
  </si>
  <si>
    <t>BURLINGTON'S ZEPHYRS</t>
  </si>
  <si>
    <t>ZIMMERMANN, KARL</t>
  </si>
  <si>
    <t>05-12-08</t>
  </si>
  <si>
    <t>B&amp;O FREIGHT CAR EQUIPMENT</t>
  </si>
  <si>
    <t>DANIELS, RICHARD K.</t>
  </si>
  <si>
    <t>B&amp;O HISTORICAL SOC.</t>
  </si>
  <si>
    <t>B&amp;O STEAM FINALE VOLUME I</t>
  </si>
  <si>
    <t>MELLANDER, KAPLIN AND PRICE</t>
  </si>
  <si>
    <t>POTOMAC CHAPTER N.R.H.S.</t>
  </si>
  <si>
    <t>B&amp;O STEAM FINALE VOLUME II</t>
  </si>
  <si>
    <t>C &amp; O POWER</t>
  </si>
  <si>
    <t>OFFICIAL RAILWAY GUIDE N. AM. FREIGHT SERV. ED. MARCH 1965</t>
  </si>
  <si>
    <t>OFFICIAL RAILWAY GUIDE N. AM. FREIGHT SERV. ED. MAR.-APRIL 1976</t>
  </si>
  <si>
    <t>OFFICIAL RAILWAY GUIDE N. AM. FREIGHT SERV. ED. MAY 1960</t>
  </si>
  <si>
    <t>LOCOMOTIVE ROSTERS &amp; NEWS OF NORTH AMER., OFFICAL 2011 EDITION</t>
  </si>
  <si>
    <t>STAUFER, SHUSTER &amp; HUDDLESTON</t>
  </si>
  <si>
    <t>ALVIN STAUFER</t>
  </si>
  <si>
    <t>05-14-89</t>
  </si>
  <si>
    <t>CABOOSE</t>
  </si>
  <si>
    <t>SOLOMON AND GRUBER</t>
  </si>
  <si>
    <t>CABOOSES OF THE NEW HAVEN AND NEW YORK CENTRAL</t>
  </si>
  <si>
    <t>N.J. INTERNATIONAL</t>
  </si>
  <si>
    <t>06-17-90</t>
  </si>
  <si>
    <t>CANADIAN NATIONAL RAILWAY, MBI RAILROAD COLOR HISTORY</t>
  </si>
  <si>
    <t>MURRAY, TOM</t>
  </si>
  <si>
    <t>CANADIAN PACIFIC</t>
  </si>
  <si>
    <t>LOTZ, JIM</t>
  </si>
  <si>
    <t>06-30-89</t>
  </si>
  <si>
    <t>CANDIAN PACIFIC RAILWAY, MBI RAILROAD COLOR HISTORY</t>
  </si>
  <si>
    <t>CAR AND LOCOMOTIVE CYCLOPEDIA</t>
  </si>
  <si>
    <t>SIMMONS BOARDMAN</t>
  </si>
  <si>
    <t>CAR BUILDERS' CYCLOPEDIA OF AMERICAN PRACTICE</t>
  </si>
  <si>
    <t>PECK (EDITOR)</t>
  </si>
  <si>
    <t>SIMMONS-BOARDMAN PUBLISHING CORP.</t>
  </si>
  <si>
    <t>CASS SCENIC RAILROAD STATE PARK</t>
  </si>
  <si>
    <t>CATALOGUE OF THE CENTENARY EXHIBITION OF THE BALTIMORE &amp; OHIO</t>
  </si>
  <si>
    <t>BALTIMORE &amp; OHIO RAILROAD</t>
  </si>
  <si>
    <t>WAVERLY PRESS</t>
  </si>
  <si>
    <t>1927</t>
  </si>
  <si>
    <t>06-22-99</t>
  </si>
  <si>
    <t>MELBA WHITE</t>
  </si>
  <si>
    <t>CB &amp; Q RAILROAD CO. IOWA MAIN LINE AND BRANCH LINE DEPOTS</t>
  </si>
  <si>
    <t>BROWN, ROBERT C.</t>
  </si>
  <si>
    <t>ROBERT C. BROWN</t>
  </si>
  <si>
    <t>CENTENNIAL TREASURY OF GE LOCOMOTIVES VOL. 1</t>
  </si>
  <si>
    <t>KERR, O.M.</t>
  </si>
  <si>
    <t xml:space="preserve">DELTA PUBLISHING </t>
  </si>
  <si>
    <t>CENTENNIAL TREASURY OF GE LOCOMOTIVES VOL. 2</t>
  </si>
  <si>
    <t>CENTENNIALS IN ACTION</t>
  </si>
  <si>
    <t>COCKLE, GEORGE R.</t>
  </si>
  <si>
    <t>OVERLAND MODELS, INC.</t>
  </si>
  <si>
    <t>CENTRAL VERMONT RAILWAY</t>
  </si>
  <si>
    <t>BEAUDETTE, EDWARD H.</t>
  </si>
  <si>
    <t>CARSTENS PUBLICATIONS INC.</t>
  </si>
  <si>
    <t>06-24-89</t>
  </si>
  <si>
    <t>COLUMBIA, MARYLAND</t>
  </si>
  <si>
    <t>CHARLESTON &amp; HAMBURG, THE</t>
  </si>
  <si>
    <t>FETTERS, THOMAS</t>
  </si>
  <si>
    <t>THE HISTORY PRESS</t>
  </si>
  <si>
    <t>01-28-10</t>
  </si>
  <si>
    <t>CHARLESTON &amp; WESTERN CAROLINA RAILWAY ALBUM</t>
  </si>
  <si>
    <t>LANGLEY, ALBERT M.</t>
  </si>
  <si>
    <t>UNION STATION PUBLISHING</t>
  </si>
  <si>
    <t>CHESAPEAKE AND OHIO EARLY DIESELS</t>
  </si>
  <si>
    <t>DIXON, THOMAS W., JR.</t>
  </si>
  <si>
    <t>ANDOVER JUNCTION</t>
  </si>
  <si>
    <t>CHESAPEAKE AND OHIO RAILWAY, THE</t>
  </si>
  <si>
    <t>DORIN, PATRICK</t>
  </si>
  <si>
    <t>SUPERIOR</t>
  </si>
  <si>
    <t>CHESAPEAKE &amp; OHIO DIESEL REVIEW</t>
  </si>
  <si>
    <t>SHAVER, CARL W., ED.</t>
  </si>
  <si>
    <t>C &amp; O HS</t>
  </si>
  <si>
    <t>CHESAPEAKE &amp; OHIO RAILWAY IN WEST VIRGINIA HUNTINGTON DIVISION</t>
  </si>
  <si>
    <t>SPARKMON, WILLIAM R.</t>
  </si>
  <si>
    <t>JALAMIP PUB.</t>
  </si>
  <si>
    <t>CHESAPEAKE &amp; OHIO, SUPERPOWER TO DIESELS</t>
  </si>
  <si>
    <t>01-29-88</t>
  </si>
  <si>
    <t>CHESSIE ERA, THE</t>
  </si>
  <si>
    <t>DIXON, THOMAS</t>
  </si>
  <si>
    <t>TLC PUBLISHING</t>
  </si>
  <si>
    <t>02-13-93</t>
  </si>
  <si>
    <t>CHESSIE SYSTEM</t>
  </si>
  <si>
    <t>ORI, DAVE</t>
  </si>
  <si>
    <t>CHESSIE'S ROAD</t>
  </si>
  <si>
    <t>TURNER, DIXON &amp; HUDDLESTON</t>
  </si>
  <si>
    <t>C &amp; O HS, INC.</t>
  </si>
  <si>
    <t>CHESSIE, THE RAILROAD KITTEN</t>
  </si>
  <si>
    <t>DIXON THOMAS W.</t>
  </si>
  <si>
    <t>TLC PUBLISHING, INC.</t>
  </si>
  <si>
    <t>STEVE/JENNY X-MAS</t>
  </si>
  <si>
    <t>?.??</t>
  </si>
  <si>
    <t>CHICAGO AND NORTH WESTERN FINAL FREIGHT CAR ROSTER</t>
  </si>
  <si>
    <t>PIERSON/KULBERSH</t>
  </si>
  <si>
    <t>CNW HIST. SOC.</t>
  </si>
  <si>
    <t>05-15-09</t>
  </si>
  <si>
    <t>DES MOINES, IA.</t>
  </si>
  <si>
    <t>CHICAGO AND NORTH WESTERN POWER</t>
  </si>
  <si>
    <t>SUPERIOR PUBLISHING CO.</t>
  </si>
  <si>
    <t>11-07-86</t>
  </si>
  <si>
    <t>GAITHERSBURG, MD</t>
  </si>
  <si>
    <t>CHICAGO AND NORTHWESTERN IN COLOR VOL. 2 (1954-1958)</t>
  </si>
  <si>
    <t>KEYSER, LLOYD</t>
  </si>
  <si>
    <t>MORNING SUN BOOKS</t>
  </si>
  <si>
    <t>10-13-01</t>
  </si>
  <si>
    <t>RAILCAR VALUE GUIDE - FALL 1997 EDITION</t>
  </si>
  <si>
    <t>TRANSPORATATION EQUIP. ADVISORS</t>
  </si>
  <si>
    <t>08-16-13</t>
  </si>
  <si>
    <t>GINGERBREAD AGE: A VIEW OF VICTORIAN AMERICA, THE</t>
  </si>
  <si>
    <t>MAASS, JOHN</t>
  </si>
  <si>
    <t>GOTHIC</t>
  </si>
  <si>
    <t>HENDERSON, GEORGE</t>
  </si>
  <si>
    <t>PELICAN BOOKS</t>
  </si>
  <si>
    <t>1967</t>
  </si>
  <si>
    <t>GOTHIC: ARCHITECTURE &amp; SCHOLASTICISM</t>
  </si>
  <si>
    <t>PANOFSKY, ERWIN</t>
  </si>
  <si>
    <t>NEW AMERICAN LIB.</t>
  </si>
  <si>
    <t>1957</t>
  </si>
  <si>
    <t>GRAND HOMES OF THE MIDWEST</t>
  </si>
  <si>
    <t>HARRIS, BILL</t>
  </si>
  <si>
    <t>1990</t>
  </si>
  <si>
    <t>03-02-91</t>
  </si>
  <si>
    <t>FROM MOM AND DAD</t>
  </si>
  <si>
    <t>GREAT AGES OF WORLD ARCHITECTURE BAROQUE &amp; ROCCOCO, THE</t>
  </si>
  <si>
    <t>MILLON, HENRY A.</t>
  </si>
  <si>
    <t>GEORGE BRAZILIER, INC.</t>
  </si>
  <si>
    <t>FABULOUS 50'S THE CARS, THE CULTURE</t>
  </si>
  <si>
    <t>GUNNELL AND SIEBER</t>
  </si>
  <si>
    <t>GAS &amp; OIL TRUCKS</t>
  </si>
  <si>
    <t>MOTOR BOOKS INTERNATIONAL</t>
  </si>
  <si>
    <t>HISTORY OF TRANSPORTATION IN THE UNITED STATES BEFORE 1860</t>
  </si>
  <si>
    <t>MEYER/MACGILL/SMITH</t>
  </si>
  <si>
    <t>WISCONSIN CENTRAL LIMITED, 1987-1996 PHOTO ARCHIVE</t>
  </si>
  <si>
    <t>VIEWS OF THE KANSAS CITY OUTER BELT &amp; ELECTRIC RAILWAY</t>
  </si>
  <si>
    <t>KCM &amp; O RAILWAY</t>
  </si>
  <si>
    <t>VIRGINIAN ERA, THE</t>
  </si>
  <si>
    <t>LEWIS, LLOYD</t>
  </si>
  <si>
    <t>VIRGINIAN RAILS</t>
  </si>
  <si>
    <t>REISWEBER, KURT</t>
  </si>
  <si>
    <t>VIRGINIAN RAILWAY, THE</t>
  </si>
  <si>
    <t>REID, H.</t>
  </si>
  <si>
    <t>KALMBACH PUBLICATION</t>
  </si>
  <si>
    <t>WABASH IN COLOR</t>
  </si>
  <si>
    <t>HUMBUG BOOK 1</t>
  </si>
  <si>
    <t>HUMBUG BOOK 2</t>
  </si>
  <si>
    <t>FANTAGRAPHICS BOOKS</t>
  </si>
  <si>
    <t>KURTZMAN/ELDER/ROTH/JAFFEE/DAVIS</t>
  </si>
  <si>
    <t>08-2012</t>
  </si>
  <si>
    <t>WEIRD N.J. VOL. 2</t>
  </si>
  <si>
    <t>10-27-12</t>
  </si>
  <si>
    <t>BOTTLERS AND BEVERAGE MANUFACTURER'S UNIVERSAL ENCYLOPEDIA</t>
  </si>
  <si>
    <t>MENDELSOHN, FELIX</t>
  </si>
  <si>
    <t>09-2012</t>
  </si>
  <si>
    <t>FRED KLEIN COMPANY</t>
  </si>
  <si>
    <t>ARCHITECTURE OF THE ITALIAN RENAISSANCE, THE</t>
  </si>
  <si>
    <t>MURRAY, PETER</t>
  </si>
  <si>
    <t>SCHOCKEN BOOKS, INC.</t>
  </si>
  <si>
    <t>1963</t>
  </si>
  <si>
    <t>ARCHITECTURE: FORM, SPACE &amp; ORDER</t>
  </si>
  <si>
    <t>CHING, FRANCIS D.K.</t>
  </si>
  <si>
    <t>BEAUTIFUL GARDENS OF BRITAIN</t>
  </si>
  <si>
    <t>EXCALIBUR BOOKS</t>
  </si>
  <si>
    <t>1978</t>
  </si>
  <si>
    <t>07-14-84</t>
  </si>
  <si>
    <t>CINCINNATI, OHIO</t>
  </si>
  <si>
    <t>BEHAVIORAL ARCHITECTURE</t>
  </si>
  <si>
    <t>HEIMSATH, CLOVIS, AIA</t>
  </si>
  <si>
    <t>MCGRAW-HILL CO.</t>
  </si>
  <si>
    <t>BOB VILA'S GUIDE TO HISTORIC HOMES OF NEW ENGLAND</t>
  </si>
  <si>
    <t>VILA, BOB</t>
  </si>
  <si>
    <t>LINTEL PRESS</t>
  </si>
  <si>
    <t>1993</t>
  </si>
  <si>
    <t>10-10-95</t>
  </si>
  <si>
    <t>BOOK OF BUILDINGS: THE ARCH. OF EUROP &amp; N. AMERICA, THE</t>
  </si>
  <si>
    <t>REID, RICHARD</t>
  </si>
  <si>
    <t>12-25-85</t>
  </si>
  <si>
    <t>BALTIMORE,MD</t>
  </si>
  <si>
    <t>BRIDGES: THEIR ART, SCIENCE AND EVOLUTION</t>
  </si>
  <si>
    <t>WHITNEY, CHARLES S.</t>
  </si>
  <si>
    <t>GREENWICH HOUSE</t>
  </si>
  <si>
    <t>1983</t>
  </si>
  <si>
    <t>CATHEDRAL</t>
  </si>
  <si>
    <t>MAC AULAY, DAVID</t>
  </si>
  <si>
    <t>HOUGHTON MIFFLIN CO.</t>
  </si>
  <si>
    <t>1973</t>
  </si>
  <si>
    <t>CHIMNEY BOOK</t>
  </si>
  <si>
    <t>BATTLE, TIM</t>
  </si>
  <si>
    <t>IDEA BOOKS DISTRIBUTION</t>
  </si>
  <si>
    <t>07-21-84</t>
  </si>
  <si>
    <t>CONCISE HISTORY OF AMERICAN ARCHITECTURE, A</t>
  </si>
  <si>
    <t>ROTH, LELAND M.</t>
  </si>
  <si>
    <t>HARPER &amp; ROW PUB., INC.</t>
  </si>
  <si>
    <t>CONCISE HISTORY OF WESTERN ARCHITECTURE, A</t>
  </si>
  <si>
    <t>JORDAN, R. FURNEAUX</t>
  </si>
  <si>
    <t>THAMES AND HUDSON, LTD.</t>
  </si>
  <si>
    <t>DESIGN DRAWING EXPERIENCES</t>
  </si>
  <si>
    <t>LOCKARD, WILLIAM KIRBY</t>
  </si>
  <si>
    <t>PEPPER PUBLISHING</t>
  </si>
  <si>
    <t>MAINE CENTRAL RAILROAD PHOTO ALBUM</t>
  </si>
  <si>
    <t>ROBERTSON, E. B.</t>
  </si>
  <si>
    <t>E. B. ROBERTSON</t>
  </si>
  <si>
    <t>MAN ON THE MOVE</t>
  </si>
  <si>
    <t>MERRITT, CLIFF</t>
  </si>
  <si>
    <t>UTU</t>
  </si>
  <si>
    <t>MANAGEMENT OF TRAIN OPERATION &amp; TRAIN HANDLING</t>
  </si>
  <si>
    <t>AIR BRAKE ASSOC.</t>
  </si>
  <si>
    <t>04-15-84</t>
  </si>
  <si>
    <t>MANY FACES OF THE PENNSY K-4, THE</t>
  </si>
  <si>
    <t>PENNYPACKER, BERT &amp; STAUFER, ALVIN F.</t>
  </si>
  <si>
    <t>N.J. INTERNATIONAL, INC.</t>
  </si>
  <si>
    <t>04-17-88</t>
  </si>
  <si>
    <t>COLUMBIA, MD</t>
  </si>
  <si>
    <t>MEN WHO LOVED TRAINS, THE</t>
  </si>
  <si>
    <t>LOVING, RUSH, JR.</t>
  </si>
  <si>
    <t>12-25-06</t>
  </si>
  <si>
    <t>METROPOLITAN RAILWAYS, RAPID TRANSIT IN AMERICA</t>
  </si>
  <si>
    <t>MILEPOSTS ON THE PRAIRIE</t>
  </si>
  <si>
    <t>DONOVAN, FRANK</t>
  </si>
  <si>
    <t>MILWAUKEE RAILS</t>
  </si>
  <si>
    <t>MILWAUKEE ROAD IN ITS HOMETOWN</t>
  </si>
  <si>
    <t>MILWAUKEE ROAD REMEMBERED</t>
  </si>
  <si>
    <t>06-01-85</t>
  </si>
  <si>
    <t>CHARLESTON,WV</t>
  </si>
  <si>
    <t>E UNITS ELECTRO-MOTIVE'S CLASSIC STREAMLINERS</t>
  </si>
  <si>
    <t>EARLY AMERICAN STEAM LOCOMOTIVES; 1ST SEVEN DECADES</t>
  </si>
  <si>
    <t>KINERT, REED</t>
  </si>
  <si>
    <t>03-17-08</t>
  </si>
  <si>
    <t>EARLY DIESEL-ELECTRIC &amp; ELECTRIC LOCOMOTIVES</t>
  </si>
  <si>
    <t>RAIL HERITAGE PUB.</t>
  </si>
  <si>
    <t>|</t>
  </si>
  <si>
    <t>DATE</t>
  </si>
  <si>
    <t xml:space="preserve">  NO.</t>
  </si>
  <si>
    <t>SUBJECT</t>
  </si>
  <si>
    <t>TITLE (printing ed.)</t>
  </si>
  <si>
    <t>AUTHOR</t>
  </si>
  <si>
    <t>PUBLISHER</t>
  </si>
  <si>
    <t>BOUGHT</t>
  </si>
  <si>
    <t>PRICE</t>
  </si>
  <si>
    <t>.</t>
  </si>
  <si>
    <t>ADVERTISING</t>
  </si>
  <si>
    <t>VALUE GUIDE TO ADVERTISING MEMORABILIA</t>
  </si>
  <si>
    <t>SUMMERS, B.J.</t>
  </si>
  <si>
    <t>COLLECTOR BOOKS</t>
  </si>
  <si>
    <t>1999</t>
  </si>
  <si>
    <t>01-26-02</t>
  </si>
  <si>
    <t>JACKSONVILLE, FLA.</t>
  </si>
  <si>
    <t>ANIMALS</t>
  </si>
  <si>
    <t>AMPHIBIANS AND REPTILES</t>
  </si>
  <si>
    <t>CIHAR, JIRI</t>
  </si>
  <si>
    <t>MAGNA BOOKS</t>
  </si>
  <si>
    <t>1994</t>
  </si>
  <si>
    <t>1995</t>
  </si>
  <si>
    <t>MAIL ORDER</t>
  </si>
  <si>
    <t>BUTTERFLIES AND MOTHS</t>
  </si>
  <si>
    <t>NOVAK AND SEVERA</t>
  </si>
  <si>
    <t>EMERGENCY RESPONDER'S GUIDE TO RAILROAD INCIDENTS</t>
  </si>
  <si>
    <t>RHODES, GREG</t>
  </si>
  <si>
    <t>RED HAT PUBLISHING CO.</t>
  </si>
  <si>
    <t>10-07-15</t>
  </si>
  <si>
    <t>LARRY SHUGHART</t>
  </si>
  <si>
    <t>GARDENS OF THE BRITISH ISLES</t>
  </si>
  <si>
    <t>CINCINNATI, OH</t>
  </si>
  <si>
    <t>GEOMETRY FOR ARCHITECTS</t>
  </si>
  <si>
    <t>NORTHWESTERN LINES 150 YEARS 1848-1998</t>
  </si>
  <si>
    <t>NORTHWESTERN MOTIVE POWER</t>
  </si>
  <si>
    <t>BAKER, BOB</t>
  </si>
  <si>
    <t>C&amp;NW HIST. SOC.</t>
  </si>
  <si>
    <t>RAILROADS, THEIR RISE AND FALL</t>
  </si>
  <si>
    <t>BIXLER, HERBERT</t>
  </si>
  <si>
    <t>HERBERT E. BIXLER</t>
  </si>
  <si>
    <t>05-05-12</t>
  </si>
  <si>
    <t>NEPTUNE BEACH, FL</t>
  </si>
  <si>
    <t>PORTRAIT OF IOWA</t>
  </si>
  <si>
    <t>ENGLE AND ZIELINSKI</t>
  </si>
  <si>
    <t>ADAMS PRESS</t>
  </si>
  <si>
    <t>CLANCY, TOM</t>
  </si>
  <si>
    <t>G.P. PUTNNAM'S SONS</t>
  </si>
  <si>
    <t>01-11-05</t>
  </si>
  <si>
    <t>FILM</t>
  </si>
  <si>
    <t>CHRONICLE OF THE MOVIES, THE</t>
  </si>
  <si>
    <t>MALTIN, LEONARD</t>
  </si>
  <si>
    <t>CRESCENT</t>
  </si>
  <si>
    <t>06-20-94</t>
  </si>
  <si>
    <t>ENCYCLOPAEDIA OF THE MUSICAL FILM</t>
  </si>
  <si>
    <t>GREEN, STANLEY</t>
  </si>
  <si>
    <t>OXFORD</t>
  </si>
  <si>
    <t>GUINNESS BOOK OF MOVIE FACTS AND FEATS</t>
  </si>
  <si>
    <t>ROBERTSON/PATRICK</t>
  </si>
  <si>
    <t>ABBEVILLE PRESS</t>
  </si>
  <si>
    <t>FURNITURE</t>
  </si>
  <si>
    <t>ALL ABOUT ANTIQUING AND RESTORING FURNITURE</t>
  </si>
  <si>
    <t>BERGER, ROBERT</t>
  </si>
  <si>
    <t>GRAMERCY PUBLISHING COMPANY</t>
  </si>
  <si>
    <t>AMERICAN ANTIQUE FURNITURE VOLUME ONE</t>
  </si>
  <si>
    <t>MILLER, EDGAR G., JR.</t>
  </si>
  <si>
    <t>DOVER PUBLICATIONS</t>
  </si>
  <si>
    <t>AMERICAN ANTIQUE FURNITURE VOLUME TWO</t>
  </si>
  <si>
    <t>MILLER EDGAR G., JR.</t>
  </si>
  <si>
    <t>AMERICAN OAK FURNITURE</t>
  </si>
  <si>
    <t>SWEDBERG, ROBERT W. &amp; HARRIETT</t>
  </si>
  <si>
    <t>WALLACE-HOMESTEAD</t>
  </si>
  <si>
    <t>ANTIQUE AND COUNTRY PAINT PROJECTS, DECORATING FURNITURE</t>
  </si>
  <si>
    <t>McGRAW, SHEILA</t>
  </si>
  <si>
    <t>FIREFLY BOOKS</t>
  </si>
  <si>
    <t>ANTIQUES DIRECTORY, THE, FURNITURE</t>
  </si>
  <si>
    <t>MILLER, JUDITH &amp; MARTIN, ED</t>
  </si>
  <si>
    <t>G.K. HALL &amp; CO.</t>
  </si>
  <si>
    <t>DECOUPAGE PAINT AND FABRIC PROJECTS, DECORATING FURNITURE</t>
  </si>
  <si>
    <t>FURNITURE DOCTOR, THE</t>
  </si>
  <si>
    <t>GROTZ, GEORGE</t>
  </si>
  <si>
    <t>DOUBLEDAY</t>
  </si>
  <si>
    <t>FURNITURE GUYS BOOK, THE</t>
  </si>
  <si>
    <t>ERARIO AND FELDMAN</t>
  </si>
  <si>
    <t>WILLIAM MARROW AND CO.</t>
  </si>
  <si>
    <t>FURNITURE LOVER'S BOOK, THE</t>
  </si>
  <si>
    <t>MEYERS, L. DONALD</t>
  </si>
  <si>
    <t>VAN NOSTRAND REINHOLD COMPANY</t>
  </si>
  <si>
    <t>HINTS ON HOUSEHOLD TASTE</t>
  </si>
  <si>
    <t>EASTLAKE, CHARLES L.</t>
  </si>
  <si>
    <t>MARKETPLACE GUIDE TO VICTORIAN FURNITURE STYLES &amp; VALUES</t>
  </si>
  <si>
    <t>BLUNDELL,P.S.  DUNNING,P.T.</t>
  </si>
  <si>
    <t>02-14-86</t>
  </si>
  <si>
    <t>FROM CHRIS, BRIDG.WV</t>
  </si>
  <si>
    <t>NEEDLEWORK STYLES FOR PERIOD FURNITURE</t>
  </si>
  <si>
    <t>HANLEY, HOPE</t>
  </si>
  <si>
    <t>CHARLES SCRIBNERS SONS</t>
  </si>
  <si>
    <t>FROM CHRIS,BALTI.MD</t>
  </si>
  <si>
    <t>THREE CENTURIES OF AMERICAN FURNITURE</t>
  </si>
  <si>
    <t>FITZGERALD, OSCAR P.</t>
  </si>
  <si>
    <t>GRAMENCY</t>
  </si>
  <si>
    <t>07-08-85</t>
  </si>
  <si>
    <t>GAMES</t>
  </si>
  <si>
    <t>BILLIARDS, OFFICIAL RULES AN RECORDS</t>
  </si>
  <si>
    <t>BCA RULES COMMITTEE</t>
  </si>
  <si>
    <t>RAILROADS, THE GREAT AMERICAN ADVENTURE</t>
  </si>
  <si>
    <t>OGBURN AND SUGAR</t>
  </si>
  <si>
    <t>01-08-94</t>
  </si>
  <si>
    <t>RAILROADS: THEIR IMPACT ON BUSINESS IN THE COMING DECADE</t>
  </si>
  <si>
    <t>JONES, WILLIAM H.</t>
  </si>
  <si>
    <t>DUN'S REVIEW</t>
  </si>
  <si>
    <t>RAILROAD-WHAT IT IS, WHAT IT DOES, THE</t>
  </si>
  <si>
    <t>KENTUCKY AMERICAN GUIDE SERIES</t>
  </si>
  <si>
    <t>HARCOURT, BRACE AND CO.</t>
  </si>
  <si>
    <t>KILLING WATERS: THE GREAT WV FLOOD OF 1985</t>
  </si>
  <si>
    <t>TEETS,B.  YOUNGS,S. ED.</t>
  </si>
  <si>
    <t>CHEAT RIVER PUBLISHING</t>
  </si>
  <si>
    <t>01-26-86</t>
  </si>
  <si>
    <t>LEE COUNTY, IOWA - A PICTORIAL HISTORY</t>
  </si>
  <si>
    <t>SLOAT, JERRY</t>
  </si>
  <si>
    <t>DONNING COMPANY</t>
  </si>
  <si>
    <t>10-04-94</t>
  </si>
  <si>
    <t>FT. MADISON, IOWA</t>
  </si>
  <si>
    <t>MINNESOTA AMERICAN GUIDE SERIES</t>
  </si>
  <si>
    <t>1938</t>
  </si>
  <si>
    <t>OMAHA TIMES REMEMBERED VOLUME I</t>
  </si>
  <si>
    <t>12-25-02</t>
  </si>
  <si>
    <t>OMAHA TIMES REMEMBERED VOLUME II</t>
  </si>
  <si>
    <t>OMAHA TIMES REMEMBERED VOLUME III</t>
  </si>
  <si>
    <t>OMAHA &amp; DOUGLAS COUNTY: A PANORAMIC HISTORY</t>
  </si>
  <si>
    <t>DUSTIN, DOROTHY DEVEREUX</t>
  </si>
  <si>
    <t>WINDSOR PUBLICATIONS, INC.</t>
  </si>
  <si>
    <t>OMAHA, THE OMAHA EXPERIENCE</t>
  </si>
  <si>
    <t>WIRTH, EILEEN</t>
  </si>
  <si>
    <t>LONGSTREET PRESS</t>
  </si>
  <si>
    <t>10-16-06</t>
  </si>
  <si>
    <t>MOM AND DAD</t>
  </si>
  <si>
    <t>OSWATOMIE AND ITS PEOPLE VOLUME I</t>
  </si>
  <si>
    <t>OSAWATOMIE HISTORICAL SOCIETY</t>
  </si>
  <si>
    <t>OSAWATOMIE PUBLISHING CO.</t>
  </si>
  <si>
    <t>12-25-95</t>
  </si>
  <si>
    <t>OSWATOMIE AND ITS PEOPLE VOLUME II</t>
  </si>
  <si>
    <t>PALIMPSEST, THE SEPTEMBER 1961; The Council Bluffs Story</t>
  </si>
  <si>
    <t>STATE HISTORICAL SOCIETY OF IOWA</t>
  </si>
  <si>
    <t>1961</t>
  </si>
  <si>
    <t>PICTORIAL HISTORY OF FORT MADISON &amp; LEE COUNTY, IOWA</t>
  </si>
  <si>
    <t>CAMPBELL AND DELANEY</t>
  </si>
  <si>
    <t>FORT MADISON DAILY DEMOCRAT</t>
  </si>
  <si>
    <t>12-01-98</t>
  </si>
  <si>
    <t>PUMP AND CIRCUMSTANCE, GLORY DAYS OF THE GAS STATION</t>
  </si>
  <si>
    <t>HORIZON BOOK OF GREAT CATHEDRALS, THE</t>
  </si>
  <si>
    <t>HORIZON MAGAZINE, ED.</t>
  </si>
  <si>
    <t>GREAT AMERICAN RAILROAD STATIONS</t>
  </si>
  <si>
    <t>POTTER, JANET</t>
  </si>
  <si>
    <t>WILEY AND SONS INC.</t>
  </si>
  <si>
    <t>GREAT AMERICAN SCENIC RAILROADS</t>
  </si>
  <si>
    <t>BERGER,T.  REID,R.</t>
  </si>
  <si>
    <t>E.P. DUTTON</t>
  </si>
  <si>
    <t>GREAT AMERICAN TRAIN STATIONS</t>
  </si>
  <si>
    <t>HALBERSTADT, HANS AND APRIL</t>
  </si>
  <si>
    <t>12-25-99</t>
  </si>
  <si>
    <t>GREAT BOOK OF TRAINS</t>
  </si>
  <si>
    <t>HOLLINGSWORTH AND COOK</t>
  </si>
  <si>
    <t>GREAT IRON TRAIL, THE</t>
  </si>
  <si>
    <t>HOWARD, ROBERT WEST</t>
  </si>
  <si>
    <t>07-26-85</t>
  </si>
  <si>
    <t>GREAT RAILROAD PHOTOGRAPHS</t>
  </si>
  <si>
    <t>ADAMS, JOHN</t>
  </si>
  <si>
    <t>COURAGE BOOKS</t>
  </si>
  <si>
    <t>GREAT ROAD, THE BUILDING OF THE B &amp; O</t>
  </si>
  <si>
    <t>DILTS, JAMES</t>
  </si>
  <si>
    <t>GREAT TRAIN DISASTERS</t>
  </si>
  <si>
    <t>KICHENSIDE, GEOFFERY</t>
  </si>
  <si>
    <t>SIENA</t>
  </si>
  <si>
    <t>GREAT TRAINS OF ALL KINDS</t>
  </si>
  <si>
    <t>HUBBARD AND MOTT</t>
  </si>
  <si>
    <t>GREAT TRANSCONTINENTAL RAILROAD GUIDE</t>
  </si>
  <si>
    <t>DADD, BILL</t>
  </si>
  <si>
    <t>BLP</t>
  </si>
  <si>
    <t>LEHMANN AND CLARK</t>
  </si>
  <si>
    <t>04-11-01</t>
  </si>
  <si>
    <t>GREEN MACHINES, THE</t>
  </si>
  <si>
    <t>GROWING UP WITH TRAINS II</t>
  </si>
  <si>
    <t>STEINHEIMER AND BENSON</t>
  </si>
  <si>
    <t>GROWTH AND PERFORMANCE OF THE CANADIAN TRANSCONTINENTAL RYS</t>
  </si>
  <si>
    <t>FREEMAN/OUM/TRETHEWAY/WATERS</t>
  </si>
  <si>
    <t>ALVAREZ, MAX</t>
  </si>
  <si>
    <t>INSIDE OSCAR, 10TH ANNIVERSARY EDITION</t>
  </si>
  <si>
    <t>WILEY AND BONA</t>
  </si>
  <si>
    <t>07-26-04</t>
  </si>
  <si>
    <t>LINCOLN, NEBRASKA</t>
  </si>
  <si>
    <t>K-19 THE WIDOWMAKER</t>
  </si>
  <si>
    <t>HUCHTHAUSEN, PETER</t>
  </si>
  <si>
    <t>NATIONAL GEOGRAPHIC</t>
  </si>
  <si>
    <t>09-24-06</t>
  </si>
  <si>
    <t>DALLAS, TEXAS</t>
  </si>
  <si>
    <t>LEONARD MALTIN'S 2004 MOVIE &amp; VIDEO GUIDE</t>
  </si>
  <si>
    <t>STORY OF AMERICA'S RAILROADS</t>
  </si>
  <si>
    <t>STORY OF THE BALTIMORE AND OHIO RAILROAD, THE; VOLUME 1</t>
  </si>
  <si>
    <t>HUNGERFORD, EDWARD</t>
  </si>
  <si>
    <t>G.P. PUTNAM AND SONS</t>
  </si>
  <si>
    <t>STORY OF THE BALTIMORE AND OHIO RAILROAD, THE; VOLUME 2</t>
  </si>
  <si>
    <t>STORY OF THE FLORIDA RAILROADS, THE (BULLETIN NO. 86 RLHS)</t>
  </si>
  <si>
    <t>PETTENGILL, GEORGE, JR.</t>
  </si>
  <si>
    <t>THE RAILWAY AND LOCO HIST. SOC.</t>
  </si>
  <si>
    <t>STREAMLINER ERA, THE</t>
  </si>
  <si>
    <t>REED, ROBERT C.</t>
  </si>
  <si>
    <t>STREATOR CONNECTIONS, THE</t>
  </si>
  <si>
    <t>ST. LOUIS-SAN FRANCISCO TRANSCONTINENTAL RAILROAD</t>
  </si>
  <si>
    <t>MINER, H. CRAIG</t>
  </si>
  <si>
    <t>UNIVERISTY PRESS OF KANSAS</t>
  </si>
  <si>
    <t>SUBWAY MEMORIES</t>
  </si>
  <si>
    <t>VERGARA, CAMILO JOSE</t>
  </si>
  <si>
    <t>MONACELLI PRESS</t>
  </si>
  <si>
    <t>SUSQUEHANNA (NEW YORK SUSQUEHANNA &amp; WESTERN RR)</t>
  </si>
  <si>
    <t>KRAUSE AND CRIST</t>
  </si>
  <si>
    <t>TALES OF THE BROAD TOP VOLUME II</t>
  </si>
  <si>
    <t>BAUGHMAN AND MORGAN</t>
  </si>
  <si>
    <t>THE BULLETIN V80 No 6 / THE CHRONICLE V40 No 6</t>
  </si>
  <si>
    <t>AAR/NARTC</t>
  </si>
  <si>
    <t>11-12-99</t>
  </si>
  <si>
    <t>THE BULLETIN V81 No 1 / THE CHRONICLE V41 No 1</t>
  </si>
  <si>
    <t>THE BULLETIN V81 No 2 / THE CHRONICLE V41 No 2</t>
  </si>
  <si>
    <t>THE BULLETIN V81 No 3 / THE CHRONICLE V41 No 3</t>
  </si>
  <si>
    <t>THE "L"; DEV. OF CHICAGO'S RAPID TRANSIT SYSTEM - BULLETIN 131</t>
  </si>
  <si>
    <t>THIRD REVISED EDITION RAILROAD COLLECTIBLES</t>
  </si>
  <si>
    <t>BAKER, STANLEY</t>
  </si>
  <si>
    <t>THIS TRAIN BOUND FOR GLORY</t>
  </si>
  <si>
    <t>TAYLOR  AND TAYLOR</t>
  </si>
  <si>
    <t>JUDSON PRESS</t>
  </si>
  <si>
    <t>ABRAM, NORM</t>
  </si>
  <si>
    <t>LITTLE, BROWN AND CO.</t>
  </si>
  <si>
    <t>09-07-99</t>
  </si>
  <si>
    <t>REFACING CABINETS MAKING AN OLD KITCHEN NEW</t>
  </si>
  <si>
    <t>KIMBALL, HERRICK</t>
  </si>
  <si>
    <t>THE TAUNTON PRESS</t>
  </si>
  <si>
    <t>CHILDERN'S</t>
  </si>
  <si>
    <t>WORLD OF CHRISTOPHER ROBIN, THE</t>
  </si>
  <si>
    <t>MILNE, A. A.</t>
  </si>
  <si>
    <t>DUTTON</t>
  </si>
  <si>
    <t>1958</t>
  </si>
  <si>
    <t>WORLD OF POOH, THE</t>
  </si>
  <si>
    <t>CHILDREN'S</t>
  </si>
  <si>
    <t>CLASSIC BIBLE STORIES FOR CHILDREN</t>
  </si>
  <si>
    <t>KYLES, DAVID (RETOLD BY)</t>
  </si>
  <si>
    <t>DERRYDALE BOOKS, NEW YORK</t>
  </si>
  <si>
    <t>12-00-88</t>
  </si>
  <si>
    <t>HANSEL AND GRETEL</t>
  </si>
  <si>
    <t>UNKNOWN</t>
  </si>
  <si>
    <t>RAMBORO BOOKS</t>
  </si>
  <si>
    <t>GHOST RAILROADS OF NEBRASKA, A PICTORIAL</t>
  </si>
  <si>
    <t>BARTELS AND REISDORFF</t>
  </si>
  <si>
    <t>GIANTS OF THE WEST</t>
  </si>
  <si>
    <t>OVERLAND PUB.</t>
  </si>
  <si>
    <t>GM'S GEEPS THE GENERAL PURPOSE DIESELS</t>
  </si>
  <si>
    <t>SCHNEIDER, PAUL D.</t>
  </si>
  <si>
    <t>GRAPHIC SKETCHES FROM THE HISTORY OF THE BALTIMORE &amp; OHIO RR</t>
  </si>
  <si>
    <t>WINCHESTER, PAUL</t>
  </si>
  <si>
    <t>MARYLAND COUNTY PRESS SYNDICATE</t>
  </si>
  <si>
    <t>09-23-96</t>
  </si>
  <si>
    <t>BUTCH WHITE</t>
  </si>
  <si>
    <t>GREAT AMERICAN RAIL JOURNEYS</t>
  </si>
  <si>
    <t>GRANT, JOHN</t>
  </si>
  <si>
    <t>GLOBE PEQUOT PRESS</t>
  </si>
  <si>
    <t>RAILROAD BRIDGES IN IOWA</t>
  </si>
  <si>
    <t>BOOKS LLC</t>
  </si>
  <si>
    <t>01-29-11</t>
  </si>
  <si>
    <t>HOOK &amp; EYE, THE</t>
  </si>
  <si>
    <t>UNIV. OF MINNESOTA PRESS</t>
  </si>
  <si>
    <t>HISTORICAL ATLAS OF THE NORTH AMERCIAN RAILROAD</t>
  </si>
  <si>
    <t>HAYES, DEREK</t>
  </si>
  <si>
    <t>UNIV. OF CALIFORNIA PRESS</t>
  </si>
  <si>
    <t>OFFICIAL RAILWAY GUIDE N. AM. FREIGHT SERV. ED. NOV -DEC 1987</t>
  </si>
  <si>
    <t>OFFICIAL RAILWAY GUIDE N. AM. FREIGHT SERV. ED. NOV.-DEC. 1974</t>
  </si>
  <si>
    <t>OFFICIAL RAILWAY GUIDE N. AM. FREIGHT SERV. ED. OCTOBER 1981</t>
  </si>
  <si>
    <t>OFFICIAL RAILWAY GUIDE N. AM. FREIGHT SERV. ED. SEP-OCT 1984</t>
  </si>
  <si>
    <t>USING WINDOWS 95 (SECOND EDITION)</t>
  </si>
  <si>
    <t>PERSON AND VOSS</t>
  </si>
  <si>
    <t>XHTML COMPLETE</t>
  </si>
  <si>
    <t>BRODNITZ (ASSSOC. PUBLISHER)</t>
  </si>
  <si>
    <t>SYBEX</t>
  </si>
  <si>
    <t>12-27-03</t>
  </si>
  <si>
    <t>JACKSONVILLE, FL</t>
  </si>
  <si>
    <t>MAN FROM STEAMTOWN, THE</t>
  </si>
  <si>
    <t>ADAIR, JAMES R.</t>
  </si>
  <si>
    <t>MOODY PRESS</t>
  </si>
  <si>
    <t>RAILROAD IN THE AMERICAN LANDSCAPE 1850-1950</t>
  </si>
  <si>
    <t>WALTHER, SUSAN (CURATOR)</t>
  </si>
  <si>
    <t>WELLESLEY COLLEGE MUSEUM</t>
  </si>
  <si>
    <t>WHO'S WHO IN RAILROADING (18th ED.)</t>
  </si>
  <si>
    <t>RAILROAD-INDIAN AND PIONEER PRINTS BY CURRIER AND IVES</t>
  </si>
  <si>
    <t>PETERS, FRED</t>
  </si>
  <si>
    <t>ANTIQUE BULLETIN PUBLISHING CO.</t>
  </si>
  <si>
    <t>11-2013</t>
  </si>
  <si>
    <t>11-2014</t>
  </si>
  <si>
    <t>11-2015</t>
  </si>
  <si>
    <t>11-2016</t>
  </si>
  <si>
    <t>FODOR'S ROAD GUIDE USA; ILLINOIS/IOWA/MISSOURI/WISCONSIN</t>
  </si>
  <si>
    <t>FRANCE</t>
  </si>
  <si>
    <t>BASS, ISABEL</t>
  </si>
  <si>
    <t>GHOST TOWNS OF THE WEST</t>
  </si>
  <si>
    <t>FLORIN, LAMBERT</t>
  </si>
  <si>
    <t>GUIDE TO AMERICA'S GREATEST HISTORIC PLACES, A</t>
  </si>
  <si>
    <t>JACKSONVILLE AND FLORIDA'S FIRST COAST</t>
  </si>
  <si>
    <t>WAGMAN, JULES</t>
  </si>
  <si>
    <t>WINDSOR PUBLICATIONS</t>
  </si>
  <si>
    <t>NATIONAL PARKS, THE</t>
  </si>
  <si>
    <t>JASON &amp; MELISSA</t>
  </si>
  <si>
    <t xml:space="preserve">XMAS </t>
  </si>
  <si>
    <t>NEW YORK, EYEWITNESS TRAVEL GUIDES</t>
  </si>
  <si>
    <t>BERMAN, ELEANOR</t>
  </si>
  <si>
    <t>DK</t>
  </si>
  <si>
    <t>02-01-06</t>
  </si>
  <si>
    <t>OFF THE BEATEN PATH: ALABAMA, 6TH ED.</t>
  </si>
  <si>
    <t>MARTIN, GAY</t>
  </si>
  <si>
    <t>OFF THE BEATEN PATH: ARKANSAS, 6TH ED.</t>
  </si>
  <si>
    <t>DELANO, PATTI</t>
  </si>
  <si>
    <t>OFF THE BEATEN PATH: FLORIDA, 7TH ED.</t>
  </si>
  <si>
    <t>GLEASNER, BILL AND DIANA</t>
  </si>
  <si>
    <t>OFF THE BEATEN PATH: ILLINOIS, 7TH ED.</t>
  </si>
  <si>
    <t>PUHALA, BOB</t>
  </si>
  <si>
    <t>OFF THE BEATEN PATH: INDIANA, 7TH ED.</t>
  </si>
  <si>
    <t>THOMAS, PHYLLIS</t>
  </si>
  <si>
    <t>OFF THE BEATEN PATH: IOWA, 6TH ED.</t>
  </si>
  <si>
    <t>ERICKSON AND STUHR</t>
  </si>
  <si>
    <t>PRE-1997</t>
  </si>
  <si>
    <t>COCA-COLA COOL RECIPES (VOL. 2 # 24)</t>
  </si>
  <si>
    <t>SOHN, DOUGLAS,  MANAGING EDITOR</t>
  </si>
  <si>
    <t>SARA ARMSTRONG REDDINGTON</t>
  </si>
  <si>
    <t>11-09-13</t>
  </si>
  <si>
    <t>WESTERN MOVIES; A TV AND VIDEO GUIDE</t>
  </si>
  <si>
    <t>PITTS, MICHAEL</t>
  </si>
  <si>
    <t>McFARLAND &amp; COMPANY INC.</t>
  </si>
  <si>
    <t>WORLD ALMANAC WHO'S WHO OF FILM</t>
  </si>
  <si>
    <t>AYLESWORTH AND BOWMAN</t>
  </si>
  <si>
    <t>BISON BOOKS</t>
  </si>
  <si>
    <t>MUSIC</t>
  </si>
  <si>
    <t>100 BEST SELLING ALBUMS OF THE 70'S</t>
  </si>
  <si>
    <t>CHAMP, HAMISH</t>
  </si>
  <si>
    <t>09-24-05</t>
  </si>
  <si>
    <t>100 BEST SELLING ALBUMS OF THE 80'S</t>
  </si>
  <si>
    <t>CENTER FOR TRANSP. STUDIES</t>
  </si>
  <si>
    <t>10-13-07</t>
  </si>
  <si>
    <t>GUIDE TO THE MILWAUKEE ROAD IN MONTANA</t>
  </si>
  <si>
    <t>McCARTER, STEVE</t>
  </si>
  <si>
    <t>MONTANA HISTORICAL SOCIETY PRESS</t>
  </si>
  <si>
    <t>GUIDE TO TOURIST RAILROADS AND RR MUSEUMS</t>
  </si>
  <si>
    <t>DRURY, GEORGE</t>
  </si>
  <si>
    <t>11-00-01</t>
  </si>
  <si>
    <t>GUINNESS BOOK OF RAIL FACTS AND FEATS, THE</t>
  </si>
  <si>
    <t>GUINNESS FACTBOOK RAIL</t>
  </si>
  <si>
    <t>MARSHALL, JOHN</t>
  </si>
  <si>
    <t>12-13-86</t>
  </si>
  <si>
    <t>PUB. CENTRAL BUREAU</t>
  </si>
  <si>
    <t>HANDBOOK OF AMERICAN RAILROADS</t>
  </si>
  <si>
    <t>LEWIS, ROBERT G.</t>
  </si>
  <si>
    <t>SIMMONS-BOARDMAN PUBLISHING CO.</t>
  </si>
  <si>
    <t>1951</t>
  </si>
  <si>
    <t>04-02-88</t>
  </si>
  <si>
    <t>ALLENTOWN, PA</t>
  </si>
  <si>
    <t>HANDY RAILROAD ATLAS OF THE UNITED STATES (1973)</t>
  </si>
  <si>
    <t>HANDY RAILROAD ATLAS OF THE UNITED STATES (1978)</t>
  </si>
  <si>
    <t>HANDY RAILROAD ATLAS OF THE UNITED STATES (1980)</t>
  </si>
  <si>
    <t>HANDY RAILROAD ATLAS OF THE UNITED STATES (1982)</t>
  </si>
  <si>
    <t>RAND MCNALLY</t>
  </si>
  <si>
    <t>HANDY RAILROAD ATLAS OF THE UNITED STATES (1985)</t>
  </si>
  <si>
    <t>HANDY RAILROAD ATLAS OF THE UNITED STATES (1988)</t>
  </si>
  <si>
    <t>HANDY RAILROAD ATLAS OF THE U.S. 1948</t>
  </si>
  <si>
    <t>CONNECTICUT MOTOR COACH MUSEUM</t>
  </si>
  <si>
    <t>HEALTH, WEALTH AND PLEASURE IN COLORADO AND NEW MEXICO</t>
  </si>
  <si>
    <t>MUSEUM OF NEW MEXICO PRESS</t>
  </si>
  <si>
    <t>HEAR THAT LONESOME WHISTLE BLOW</t>
  </si>
  <si>
    <t>BROWN, DEE</t>
  </si>
  <si>
    <t>OWL BOOK HENRY HOLT AND CO.</t>
  </si>
  <si>
    <t>HEAR THE TRAIN BLOW</t>
  </si>
  <si>
    <t>HEARTLAND</t>
  </si>
  <si>
    <t>McDONNELL, GREG</t>
  </si>
  <si>
    <t>BOSTON MILLS PRESS</t>
  </si>
  <si>
    <t>CLASSIC EASTERN AMERICAN RAILROAD ROUTES</t>
  </si>
  <si>
    <t>SOLOMON AND COOPER</t>
  </si>
  <si>
    <t>RAILWAY LINE CLEARANCES 1984-85</t>
  </si>
  <si>
    <t>NAT RAILWAY PUBLICATION CO</t>
  </si>
  <si>
    <t>RAILWAY LINE CLEARANCES 1985-86</t>
  </si>
  <si>
    <t>RAILWAY MASTERPIECES</t>
  </si>
  <si>
    <t>RAILWAY MOTIVE POWER</t>
  </si>
  <si>
    <t>RAILWAYS</t>
  </si>
  <si>
    <t>LOXTON, HOWARD</t>
  </si>
  <si>
    <t>PAUL HAMLYN</t>
  </si>
  <si>
    <t>RAILWAYS AND WAR BEFORE 1918</t>
  </si>
  <si>
    <t>BISHOP AND DAVIES</t>
  </si>
  <si>
    <t>THE MACMILLAN COMPANY</t>
  </si>
  <si>
    <t>09-12-08</t>
  </si>
  <si>
    <t>RAILWAYS AT THE TURN OF THE CENTURY 1895-1905</t>
  </si>
  <si>
    <t>NOCK, O.S.</t>
  </si>
  <si>
    <t>RAILWAYS AT THE ZENITH OF STEAM 1920-40</t>
  </si>
  <si>
    <t>BOWERS, DAVID</t>
  </si>
  <si>
    <t>MOXIE ENCYCLOPEDIA, THE VOLUME I</t>
  </si>
  <si>
    <t>04-14-12</t>
  </si>
  <si>
    <t>HILLIARD, FL</t>
  </si>
  <si>
    <t>CLASSIC SODA MACHINES</t>
  </si>
  <si>
    <t>WALTERS, JEFF</t>
  </si>
  <si>
    <t>RETRO PUBLISHING</t>
  </si>
  <si>
    <t>COCA-COLA COLLECTIBLES VOLUME 1</t>
  </si>
  <si>
    <t>GOLDSTEIN, SHELLY AND HELEN</t>
  </si>
  <si>
    <t>SHELLY GOLDSTEIN</t>
  </si>
  <si>
    <t>STANDARD OLD BOTTLE PRICE GUIDE, THE</t>
  </si>
  <si>
    <t>SELLARI, CARLO &amp; DOROTHY</t>
  </si>
  <si>
    <t>INTRODUCTION TO PEPSI COLLECTING</t>
  </si>
  <si>
    <t>DOUBLE DOT ENTERPRISES</t>
  </si>
  <si>
    <t>VALUE GUIDE TO GAS STATION MEMORABILIA</t>
  </si>
  <si>
    <t>SUMMERS AND PRIDDY</t>
  </si>
  <si>
    <t>ORIGINAL RECORD COLLECTOR'S PRICE GUIDE: RECORD ALBUMS</t>
  </si>
  <si>
    <t>ROYCE, BRENDA</t>
  </si>
  <si>
    <t>I LOVE LUCY THE CLASSIC MOMENTS</t>
  </si>
  <si>
    <t>WATSON, TOM</t>
  </si>
  <si>
    <t>I LOVE LUCY, THE COMPLETE PICTURE HISTORY</t>
  </si>
  <si>
    <t>McCLAY, MICHAEL</t>
  </si>
  <si>
    <t>INSIDE GILLIGAN'S ISLAND</t>
  </si>
  <si>
    <t>SCHWARTZ, SHERWOOD</t>
  </si>
  <si>
    <t>INSIDE MAYBERRY</t>
  </si>
  <si>
    <t>HARRISON AND HABEEB</t>
  </si>
  <si>
    <t>LETTERMAN WIT, THE</t>
  </si>
  <si>
    <t>ADLER, BILL</t>
  </si>
  <si>
    <t>CAROLL AND GRAF</t>
  </si>
  <si>
    <t>LIFE AND TIMES OF MAXWELL SMART, THE</t>
  </si>
  <si>
    <t>McCROHAN, DONNA</t>
  </si>
  <si>
    <t>LIFE IN THE KORNFIELD; MY 25 YEARS AT HEE HAW</t>
  </si>
  <si>
    <t>LOVULLO AND ELIOT</t>
  </si>
  <si>
    <t>BOULEVARD BOOKS</t>
  </si>
  <si>
    <t>MAVERICK LEGEND OF THE WEST</t>
  </si>
  <si>
    <t>MISSION IMPOSSIBLE, THE COMPLETE DOSSIER</t>
  </si>
  <si>
    <t>WHITE, PATRICK</t>
  </si>
  <si>
    <t>AVON TELEVISION</t>
  </si>
  <si>
    <t>06-15-96</t>
  </si>
  <si>
    <t>MOVIES ON TV</t>
  </si>
  <si>
    <t>SCHEUER, STEVEN H.</t>
  </si>
  <si>
    <t>BANTAM BOOKS, INC.</t>
  </si>
  <si>
    <t>NEW YORK TIMES GUIDE TO MOVIES ON TV</t>
  </si>
  <si>
    <t>THOMPSON, HOWARD</t>
  </si>
  <si>
    <t>QUADRANGLE BOOKS</t>
  </si>
  <si>
    <t>NICK AT NITE'S CLASSIC TV</t>
  </si>
  <si>
    <t>HILL, TOM</t>
  </si>
  <si>
    <t>FIRESIDE SIMON AND SCHUSTER</t>
  </si>
  <si>
    <t>04/10/96</t>
  </si>
  <si>
    <t>OFFICIAL X FILES, VOLUME 3, I WANT TO BELIEVE</t>
  </si>
  <si>
    <t>ILLUSTRATED HISTORY OF NORTH AMERICAN RAILROADS</t>
  </si>
  <si>
    <t>TAYLER, ARTHUR</t>
  </si>
  <si>
    <t>CHARTWELL BOOKS INC.</t>
  </si>
  <si>
    <t>ILLUSTRATED TREASURY OF MODERN FREIGHT CARS OF NORTH AMERICA</t>
  </si>
  <si>
    <t>11-21-06</t>
  </si>
  <si>
    <t>ILLUSTRATED TREASURY OF THE MONTREAL LOCOMOTIVE WORKS</t>
  </si>
  <si>
    <t>IMAGES OF WESTERN RAILROADING</t>
  </si>
  <si>
    <t>SCHMOLLINGER, STEVE</t>
  </si>
  <si>
    <t>IMPOSSIBLE CHALLENGE</t>
  </si>
  <si>
    <t>BARNARD &amp; ROBERTS</t>
  </si>
  <si>
    <t>07-12-84</t>
  </si>
  <si>
    <t>INDIANA RAILROAD; THE MAJIC INTERURBAN - BULLETIN 128</t>
  </si>
  <si>
    <t>INTERMODAL FREIGHT TRANSPORTATION</t>
  </si>
  <si>
    <t>MAHONEY, JOH H.</t>
  </si>
  <si>
    <t>PEPSI:COLA BOTTLES &amp; MORE COLLECTORS GUIDE VOL. 2</t>
  </si>
  <si>
    <t>AYERS, JAMES C.</t>
  </si>
  <si>
    <t>RJM ENTERPRISES</t>
  </si>
  <si>
    <t>11-30-13</t>
  </si>
  <si>
    <t>PEPSI:COLA BOTTLES COLLECTORS GUIDE IN FULL COLOR</t>
  </si>
  <si>
    <t>LAMPE AND FISK</t>
  </si>
  <si>
    <t>ERICA WILSON'S CHRISTMAS WORLD</t>
  </si>
  <si>
    <t>WILSON, ERICA</t>
  </si>
  <si>
    <t>FINDINGS AND FINISHINGS</t>
  </si>
  <si>
    <t>BATEMAN, SHARON</t>
  </si>
  <si>
    <t>GLORAFILIA THE IMPRESSIONISTS IN NEEDLEPOINT</t>
  </si>
  <si>
    <t>LAZARUS AND BERMAN</t>
  </si>
  <si>
    <t>GLORAFILIA THE MINIATURE NEEDLEPOINT COLLECTION</t>
  </si>
  <si>
    <t>CERTIFIABLY MAD</t>
  </si>
  <si>
    <t>FALL RIVER PRESS</t>
  </si>
  <si>
    <t>THE BEST OF THE WORST (SPECIAL COLLECTOR'S EDITION)</t>
  </si>
  <si>
    <t>TIME HOME ENTERTAINMENT</t>
  </si>
  <si>
    <t>MAD ABOUT SUPER HEROS VERSION 2.5</t>
  </si>
  <si>
    <t>HORRIFYINGLY MAD</t>
  </si>
  <si>
    <t>RAIOLA, JOE, EDITOR</t>
  </si>
  <si>
    <t>ARCADIA PUBLISHING</t>
  </si>
  <si>
    <t>06-15-08</t>
  </si>
  <si>
    <t>VERNOR'S STORY, THE</t>
  </si>
  <si>
    <t>ROUCH, LAWRENCE</t>
  </si>
  <si>
    <t>UNIVERSITY OF MICHIGAN PRESS</t>
  </si>
  <si>
    <t>07-02-10</t>
  </si>
  <si>
    <t>WARMAN'S COCA-COLA FIELD GUIDE</t>
  </si>
  <si>
    <t>KP BOOKS</t>
  </si>
  <si>
    <t>08-24-05</t>
  </si>
  <si>
    <t>ALLAN PETRETTI</t>
  </si>
  <si>
    <t>WASHINGTON SODAS</t>
  </si>
  <si>
    <t>WEST VIRGINIA APPLIED COLOR LABEL POP BOTTLES</t>
  </si>
  <si>
    <t>PERRY, CHARLIE</t>
  </si>
  <si>
    <t>CHARLIE PERRY</t>
  </si>
  <si>
    <t>04-02</t>
  </si>
  <si>
    <t>BUSINESS</t>
  </si>
  <si>
    <t>ONE MINUTE MANAGER, THE</t>
  </si>
  <si>
    <t>BLANCHARD, K. &amp; JOHNSON, S.</t>
  </si>
  <si>
    <t>BERKELY BOOKS, N.Y.</t>
  </si>
  <si>
    <t>00-00-85</t>
  </si>
  <si>
    <t>PUTTING THE ONE MINUTE MANAGER TO WORK</t>
  </si>
  <si>
    <t>DELAND, FL.</t>
  </si>
  <si>
    <t>BUFFALO ROCK A HUNDRED YEAR RETROSPECTIVE</t>
  </si>
  <si>
    <t>FISHER, VIRGINIA</t>
  </si>
  <si>
    <t>BUFFALO ROCK COMPANY</t>
  </si>
  <si>
    <t>2000</t>
  </si>
  <si>
    <t>02-06-02</t>
  </si>
  <si>
    <t>CLASSIC COCA-COLA CALENDARS</t>
  </si>
  <si>
    <t>PETRETTI AND BEYER</t>
  </si>
  <si>
    <t>ANTIQUE TRADER BOOKS</t>
  </si>
  <si>
    <t>08-19-04</t>
  </si>
  <si>
    <t>CLASSIC COCA-COLA SERVING TRAYS</t>
  </si>
  <si>
    <t>PETRETTI &amp; BEYER</t>
  </si>
  <si>
    <t>04-17-04</t>
  </si>
  <si>
    <t>CALAHAN, FLORIDA</t>
  </si>
  <si>
    <t>COCA-COLA AN ILLUSTRATED HISTORY</t>
  </si>
  <si>
    <t>WATTERS, PAT</t>
  </si>
  <si>
    <t>DOUBLEDAY AND COMPANY, INC.</t>
  </si>
  <si>
    <t>11-29-96</t>
  </si>
  <si>
    <t>IOWA'S RAILROADS</t>
  </si>
  <si>
    <t>GRANT AND HOFSOMMER</t>
  </si>
  <si>
    <t>BALTIMORE &amp; OHIO'S CAPITOL LIMITED AND NATIONAL LIMITED</t>
  </si>
  <si>
    <t>WELSH</t>
  </si>
  <si>
    <t>BALTIMORE &amp;OHIO RAILROAD (MBI RAILROAD COLOR HISTORY)</t>
  </si>
  <si>
    <t>REYNOLDS AND OROSZI</t>
  </si>
  <si>
    <t xml:space="preserve">CHICAGO &amp; NORTH WESTERN RAILWAY   </t>
  </si>
  <si>
    <t>MURRAY</t>
  </si>
  <si>
    <t>ATLAS OF NORTH AMERICAN RAILROADS</t>
  </si>
  <si>
    <t xml:space="preserve">SOUTHERN RAILWAY  </t>
  </si>
  <si>
    <t>NORFOLK SOUTHERN RAILWAY</t>
  </si>
  <si>
    <t>BORKOWSKI JR.</t>
  </si>
  <si>
    <t>NORTH  AMERICAN RAILROAD BRIDGES</t>
  </si>
  <si>
    <t>FLORIDA'S GREAT OCEAN RAILWAY</t>
  </si>
  <si>
    <t>GALLAGHER, DAN</t>
  </si>
  <si>
    <t>HISTORIC PHOTOS OF FLORIDA GHOST TOWNS</t>
  </si>
  <si>
    <t>RAJTAR, STEVE</t>
  </si>
  <si>
    <t>12-26-10</t>
  </si>
  <si>
    <t>01-07-11</t>
  </si>
  <si>
    <t>SHORTLINES &amp; INDUSTRIAL RAILROADS OF NEW JERSEY VOLUME 1</t>
  </si>
  <si>
    <t>BERNHART, BENJAMIN</t>
  </si>
  <si>
    <t>OUTER STATION PROJECT</t>
  </si>
  <si>
    <t>SHORTLINES &amp; INDUSTRIAL RAILROADS OF NEW JERSEY VOLUME 2</t>
  </si>
  <si>
    <t>KANSAS CITY SOUTHERN</t>
  </si>
  <si>
    <t>MARRE AND SOMMERS</t>
  </si>
  <si>
    <t>PAIRED RAIL RR PUBLICATIONS</t>
  </si>
  <si>
    <t>SANTA FE LOCOMOTIVE FACILITIES THE GULF LINES - VOLUME 1</t>
  </si>
  <si>
    <t>CRUMP AND PRIEST</t>
  </si>
  <si>
    <t>SANTA FE HERITAGE</t>
  </si>
  <si>
    <t>PRIEST, STEPHEN AND CINTHIA</t>
  </si>
  <si>
    <t>SANTA FE HERITAGE VOLUME THREE</t>
  </si>
  <si>
    <t>SANTA FE HERITAGE VOLUME FOUR</t>
  </si>
  <si>
    <t>HOFSOMMER, DONOVAN</t>
  </si>
  <si>
    <t>KATY POWER</t>
  </si>
  <si>
    <t>COLLIAS AND GEORGE</t>
  </si>
  <si>
    <t>MM BOOKS</t>
  </si>
  <si>
    <t>KATY SOUTHWEST</t>
  </si>
  <si>
    <t>McCALL &amp; SCHULTZ</t>
  </si>
  <si>
    <t>02-15-92</t>
  </si>
  <si>
    <t>LOFLAND, CHERYL</t>
  </si>
  <si>
    <t>NSDA</t>
  </si>
  <si>
    <t>1986</t>
  </si>
  <si>
    <t>CHICAGOLAND COMMUTER RAILROADS</t>
  </si>
  <si>
    <t>DORIN AND ROTH</t>
  </si>
  <si>
    <t>FREIGHT TRAIN GRAFFITI</t>
  </si>
  <si>
    <t>GUTMAN, ROWLAND, SATTLER</t>
  </si>
  <si>
    <t>HNA INC.</t>
  </si>
  <si>
    <t>PENNSYLVANIA RAILROAD IN INDIANA</t>
  </si>
  <si>
    <t>WATT, WILLIAM J. WATT</t>
  </si>
  <si>
    <t>CHICAGO GREAT WESTERN COLOR GUIDE TO FREIGHT AND PASS. EQUIP.</t>
  </si>
  <si>
    <t>GREEN, GENE</t>
  </si>
  <si>
    <t>EMPIRE EXPRESS</t>
  </si>
  <si>
    <t>COCA-COLA COLLECTIBLES VOLUME II</t>
  </si>
  <si>
    <t>SHELLY AND GOLDSTEIN</t>
  </si>
  <si>
    <t>D. GOLDSTEIN &amp; CO.</t>
  </si>
  <si>
    <t>02-24-14</t>
  </si>
  <si>
    <t>FERNANDINA BCH, FL</t>
  </si>
  <si>
    <t>MT. DORA, FL</t>
  </si>
  <si>
    <t>COCA-COLA COLLECTIBLES VOLUME III</t>
  </si>
  <si>
    <t>COCA-COLA COLLECTIBLES VOLUME IV</t>
  </si>
  <si>
    <t>INTERURBAN TO MILWAUKEE; BULLETIN 106</t>
  </si>
  <si>
    <t>CENTRAL ELECTRIC RAILFANS' ASSOC</t>
  </si>
  <si>
    <t>03-09-14</t>
  </si>
  <si>
    <t>VANCE, JAMES</t>
  </si>
  <si>
    <t>JOHNS HOPKINS PRESS</t>
  </si>
  <si>
    <t>NORTH AMERICA'S GREAT RAILROADS</t>
  </si>
  <si>
    <t>YORK, THOMAS</t>
  </si>
  <si>
    <t>DORSET PRESS</t>
  </si>
  <si>
    <t>03-05-92</t>
  </si>
  <si>
    <t>NORTHEAST RAILROAD SCENE VOL.2 THE LEHIGH AND HUDSON RIVER, THE</t>
  </si>
  <si>
    <t>PENNISI, BOB</t>
  </si>
  <si>
    <t>RAILROAD AVENUE ENTERPRISES</t>
  </si>
  <si>
    <t>02-25-00</t>
  </si>
  <si>
    <t>EVALUATION OF THE U.S. RAILWAY ASSOC. PRELIMINARY SYSTEM PLAN</t>
  </si>
  <si>
    <t>INTERSTATE COMMERCE COMMISSION</t>
  </si>
  <si>
    <t>EVALUATION REPORT OF THE SEC. OF TRANS. PRELIM. CLASSIF. OF RAIL LINES</t>
  </si>
  <si>
    <t>EVERYWHERE WEST THE BURLINGTON ROUTE</t>
  </si>
  <si>
    <t>SUPERIOR PUB.</t>
  </si>
  <si>
    <t>EVOLUTION OF NEW YORK CITY SUBWAYS</t>
  </si>
  <si>
    <t>SANSONE, GENE</t>
  </si>
  <si>
    <t>JOHNS HOPKINS UNIV PRESS</t>
  </si>
  <si>
    <t>FAMOUS RAILROAD STATIONS OF THE WORLD</t>
  </si>
  <si>
    <t>NATHAN AND BAKER</t>
  </si>
  <si>
    <t>08-02-10</t>
  </si>
  <si>
    <t>MURFRESBORO, TN</t>
  </si>
  <si>
    <t>FASTER THAN THE LIMITEDS (THE CHICAGO-NY ELEC. AIR LINE) BUL. 137</t>
  </si>
  <si>
    <t>BULLARD AND SHAPOTKIN</t>
  </si>
  <si>
    <t>03-27-04</t>
  </si>
  <si>
    <t>FINAL STANDARDS, CLASS.&amp; DESIG.OF LINES OF CLASS I R.R.IN THE U.S.</t>
  </si>
  <si>
    <t>SECRETARY OF TRANSPORTATION</t>
  </si>
  <si>
    <t>US DEPT. OF TRANS.</t>
  </si>
  <si>
    <t>FIRING ON THE PENNSY</t>
  </si>
  <si>
    <t>DIETZ, PAUL</t>
  </si>
  <si>
    <t>GATEWAY PRESS INC.</t>
  </si>
  <si>
    <t>FIRST 50 BEST OF NEW YORK CENTRAL SYSTEM, THE</t>
  </si>
  <si>
    <t>FOCUS: THE RAILROAD IN TRANSITION</t>
  </si>
  <si>
    <t>CARPER, ROBERT S.</t>
  </si>
  <si>
    <t>BARNES</t>
  </si>
  <si>
    <t>02- 2002</t>
  </si>
  <si>
    <t>Unkn</t>
  </si>
  <si>
    <t>CARLSON AND PETERSON</t>
  </si>
  <si>
    <t>RAILS ACROSS THE MIDLANDS</t>
  </si>
  <si>
    <t>COOK, RICHARD</t>
  </si>
  <si>
    <t>02-11-12</t>
  </si>
  <si>
    <t>MISSOURI PACIFIC LINES FREIGHT TRAIN SERVICES AND EQUIP.</t>
  </si>
  <si>
    <t>02-11-13</t>
  </si>
  <si>
    <t>02-11-14</t>
  </si>
  <si>
    <t>MISSOURI PACIFIC PASSENGER TRAINS, THE POSTWAR YEARS</t>
  </si>
  <si>
    <t>MARGOLIES, JOHN</t>
  </si>
  <si>
    <t>04-23-96</t>
  </si>
  <si>
    <t>RATIONALISM AND REVOLUTION, 1660-1815</t>
  </si>
  <si>
    <t>BARNES,T.G.  FELDMAN,G.D., ED.</t>
  </si>
  <si>
    <t>DAVIS, BURKE</t>
  </si>
  <si>
    <t>06-12-92</t>
  </si>
  <si>
    <t>SPECTACULAR RAILROAD PHOTOGRAPHY</t>
  </si>
  <si>
    <t>INGBRETEEN, ROGER</t>
  </si>
  <si>
    <t>BRADLEY, GEORGE</t>
  </si>
  <si>
    <t>FOUR TO REMEMBER CGW/CB&amp;Q/GM&amp;O/MILW</t>
  </si>
  <si>
    <t>OLMSTED</t>
  </si>
  <si>
    <t>FREIGHT TRAIN CARS</t>
  </si>
  <si>
    <t>SCHAFER AND McBRIDE</t>
  </si>
  <si>
    <t>09-01-01</t>
  </si>
  <si>
    <t>ANNIVERSARY GIFT</t>
  </si>
  <si>
    <t>FREIGHT TRAINS OF THE UPPER MISSISSIPPI RIVER PHOTO ARCHIVE</t>
  </si>
  <si>
    <t>FRISCO DIESEL POWER</t>
  </si>
  <si>
    <t>MARRE &amp; HARPER</t>
  </si>
  <si>
    <t>FRISCO SOUTHWEST</t>
  </si>
  <si>
    <t>EMBOSSED SODA BOTTLES OF FLORIDA</t>
  </si>
  <si>
    <t>DAVID COLLINS</t>
  </si>
  <si>
    <t>COLLINS, DAVID A.</t>
  </si>
  <si>
    <t>08-04-12</t>
  </si>
  <si>
    <t>TALLAHASSEE, FL</t>
  </si>
  <si>
    <t>CLASSIC WESTERN AMERICAN RAILROAD ROUTES</t>
  </si>
  <si>
    <t>COOPER, BRUCE</t>
  </si>
  <si>
    <t>ART OF HARVEY KURTZMAN, THE</t>
  </si>
  <si>
    <t>MISSISSIPPI RIVER IN MAPS AND VIEWS, THE</t>
  </si>
  <si>
    <t>HOLLAND, ROBERT</t>
  </si>
  <si>
    <t>SANTA FE RAILWAY; MBI RAILROAD COLOR HISTORY</t>
  </si>
  <si>
    <t>ROYAL BLUE LINE</t>
  </si>
  <si>
    <t>IRON HORSES</t>
  </si>
  <si>
    <t>AUTY/CAWTHORNE/BARRETT/DODD</t>
  </si>
  <si>
    <t>100 GREATEST ALBUMS OF THE 80s</t>
  </si>
  <si>
    <t>REID, VERNON/ROLLING STONE</t>
  </si>
  <si>
    <t>06-30-94</t>
  </si>
  <si>
    <t>WORKING FOR THE CHESSIE SYSTEM; OLDE KING COAL'S PRIME CARR.</t>
  </si>
  <si>
    <t>TOOTHMAN, FRED</t>
  </si>
  <si>
    <t>VANDALIA BOOK COMPANY</t>
  </si>
  <si>
    <t>06-16-14</t>
  </si>
  <si>
    <t>DELORES BROWN, OH</t>
  </si>
  <si>
    <t>IRON HORSES TO PROMONTORY</t>
  </si>
  <si>
    <t>BEST, GERALD M.</t>
  </si>
  <si>
    <t>CHICAGO AND NORTH WESTERN STEAM POWER 1848-1956</t>
  </si>
  <si>
    <t>KNUDSEN, C.T.</t>
  </si>
  <si>
    <t>KNUDSEN PUBLICATIONS</t>
  </si>
  <si>
    <t>GRANGER COUNTRY; PIC. SOCIAL HISTORY OF THE BURLINGTON RR</t>
  </si>
  <si>
    <t>LEWIS AND PARGELLIS</t>
  </si>
  <si>
    <t>OVERLOAD LIMITED, THE</t>
  </si>
  <si>
    <t>HOWELL-NORTH BOOKS</t>
  </si>
  <si>
    <t>NORTH AMERICAN RAILROAD FAMILY TREES</t>
  </si>
  <si>
    <t>06-23-14</t>
  </si>
  <si>
    <t>NORTH AMERICAN RAILROADS THE ILLUSTRATED ENCYCLOPEDIA</t>
  </si>
  <si>
    <t>06-29-14</t>
  </si>
  <si>
    <t>AMERICA'S RAILROADS THE SECOND GENERATION</t>
  </si>
  <si>
    <t>W. W. NORTON &amp; CO.</t>
  </si>
  <si>
    <t>09-12-88</t>
  </si>
  <si>
    <t>LAUREYS STAT., PA.</t>
  </si>
  <si>
    <t>BROWN, FARWELL</t>
  </si>
  <si>
    <t>07-02-08</t>
  </si>
  <si>
    <t>HISTORIC SALES</t>
  </si>
  <si>
    <t>AMTRAK</t>
  </si>
  <si>
    <t>SOLOMON, BRIAN</t>
  </si>
  <si>
    <t>VOYAGEUR PRESS</t>
  </si>
  <si>
    <t>AMTRAK CAR AND LOCOMOTIVE SPOTTER</t>
  </si>
  <si>
    <t>WAYNER PUBLICATIONS</t>
  </si>
  <si>
    <t>AMTRAK TRAINS &amp; TRAVEL</t>
  </si>
  <si>
    <t>DORIN, PATRICK C.</t>
  </si>
  <si>
    <t>SUPERIOR PUBLISHING</t>
  </si>
  <si>
    <t>12-25-87</t>
  </si>
  <si>
    <t>FROM CATHERINE</t>
  </si>
  <si>
    <t>AMTRAK, THE US NATIONAL RAILROAD PASSENGER CORP.</t>
  </si>
  <si>
    <t>BRADLEY, RODGER</t>
  </si>
  <si>
    <t>09-22-92</t>
  </si>
  <si>
    <t>AN ACQUAINTANCE WITH ALCO</t>
  </si>
  <si>
    <t>OLMSTED, ROBERT P.</t>
  </si>
  <si>
    <t>MCMILLAN PUBLICATIONS</t>
  </si>
  <si>
    <t>AN AMERICAN JOURNEY BY RAIL</t>
  </si>
  <si>
    <t>WITNEY AND JACOBSON</t>
  </si>
  <si>
    <t>WW NORTON AND CO.</t>
  </si>
  <si>
    <t>ART OF THE STREAMLINER, THE</t>
  </si>
  <si>
    <t>JOHNSON, WELSH AND SCHAFER</t>
  </si>
  <si>
    <t>ATLAS OF THE WORLD'S RAILWAYS</t>
  </si>
  <si>
    <t>HOLLINGSWORTH, BRIAN</t>
  </si>
  <si>
    <t>EVEREST HOUSE</t>
  </si>
  <si>
    <t>ATLAS OF TRAIN TRAVEL</t>
  </si>
  <si>
    <t>ELSEVIER-DUTTON PUB. CO., INC.</t>
  </si>
  <si>
    <t>ATSF, BN &amp; MRL LOCOMOTIVE DIRECTORY</t>
  </si>
  <si>
    <t>DEL GROSSO, ROBERT</t>
  </si>
  <si>
    <t>SELKIRK PRESS</t>
  </si>
  <si>
    <t>B &amp; O MONONGAH MEMORIES</t>
  </si>
  <si>
    <t>ALDERSON, LOUIS</t>
  </si>
  <si>
    <t>03-09-89</t>
  </si>
  <si>
    <t>B &amp; O REROUTE/DETOUR MAPS AUGUST 1947</t>
  </si>
  <si>
    <t>1947</t>
  </si>
  <si>
    <t>B &amp; O THUNDER IN THE ALLEGHENIES</t>
  </si>
  <si>
    <t>MELLANDER, DEANE</t>
  </si>
  <si>
    <t>CARSTENS PUBLICATIONS</t>
  </si>
  <si>
    <t>BACKWOODS RAILROADS OF THE WEST</t>
  </si>
  <si>
    <t>STEINHEIMER, RICHARD</t>
  </si>
  <si>
    <t>KALBACH</t>
  </si>
  <si>
    <t>BAGOR &amp; AROOSTOOK RAILROAD</t>
  </si>
  <si>
    <t>JOHNSON, RON</t>
  </si>
  <si>
    <t>PORTLAND LITHO.</t>
  </si>
  <si>
    <t>12-25-89</t>
  </si>
  <si>
    <t>BALTIMORE, MARYLAND</t>
  </si>
  <si>
    <t>BALTIMORE AND ITS STREETCARS</t>
  </si>
  <si>
    <t>HARWOOD, HERBERT H. JR.</t>
  </si>
  <si>
    <t>QUADRANT PRESS</t>
  </si>
  <si>
    <t>BALTIMORE AND OHIO RAILWAY COMPANY FORM 6</t>
  </si>
  <si>
    <t>BALTIMORE AND OHIO SALES MANUAL 1967</t>
  </si>
  <si>
    <t>BALTIMORE AND OHIO; REFLECTION OF THE CAPITOL DOME; NEW YORK TO CUMB.</t>
  </si>
  <si>
    <t>SALAMON/OROSZI/ORI</t>
  </si>
  <si>
    <t>OLD LINE GRAPHICS</t>
  </si>
  <si>
    <t>CATHERINE, X-MAS</t>
  </si>
  <si>
    <t>ZIEL, RON</t>
  </si>
  <si>
    <t>AMERICAN LOCOMOTIVES, PICTORIAL RECORD OF STEAM POWER 1900-1950</t>
  </si>
  <si>
    <t>ALEXANDER, EDWIN</t>
  </si>
  <si>
    <t>04-14-01</t>
  </si>
  <si>
    <t>OCALA, FLA.</t>
  </si>
  <si>
    <t>BIG NICKEL DRINK, THE PEPSI-COLA STORY</t>
  </si>
  <si>
    <t>DOUBLE-DOT ENTERPRISES</t>
  </si>
  <si>
    <t>11-14-14</t>
  </si>
  <si>
    <t>RIO GRANDE IN THE ROCKIES - A CONTEMPORARY GLIMPSE</t>
  </si>
  <si>
    <t>HALL, RON C.</t>
  </si>
  <si>
    <t>COLORADO RAILROAD MUSEUM</t>
  </si>
  <si>
    <t>12-14-14</t>
  </si>
  <si>
    <t>MISSOURI VALLEY, IA</t>
  </si>
  <si>
    <t>PORTRAIT 20 - NORFOLK SOUTHERN CORP. -20TH ANNIVERSARY</t>
  </si>
  <si>
    <t>NORFOLK SOUTHERN CORP.</t>
  </si>
  <si>
    <t>04-01-14</t>
  </si>
  <si>
    <t>JOHNSON ANC COX</t>
  </si>
  <si>
    <t>HERE'S JOHNNY</t>
  </si>
  <si>
    <t>HI BOB!,  A SELF-HELP GUIDE TO THE BOB NEWHART SHOW</t>
  </si>
  <si>
    <t>GREEN, JOEY</t>
  </si>
  <si>
    <t>HOGAN'S HEROES BEHIND THE SCENES AT STALAG 13</t>
  </si>
  <si>
    <t>REBIRTH OF THE MISSOURI PACIFIC 1956--1983</t>
  </si>
  <si>
    <t>MINER, CRAIG</t>
  </si>
  <si>
    <t>TEXAS A&amp;M UNOVERSITY PRESS</t>
  </si>
  <si>
    <t>RECOLLECTIONS</t>
  </si>
  <si>
    <t>FRAZIER, HARRY</t>
  </si>
  <si>
    <t>REGIONAL RAILROADS OF THE MIDWEST; MBI RAILROAD COLOR HISTORY</t>
  </si>
  <si>
    <t>REMEMBER THE ROCK</t>
  </si>
  <si>
    <t>07-03-88</t>
  </si>
  <si>
    <t>REMEMBER WHEN-TROLLY WIRES SPANNED THE COUNTRY; BULLETIN #B-119</t>
  </si>
  <si>
    <t>GREEN LINE, THE (BULLETIN 134)</t>
  </si>
  <si>
    <t>NORTHERN INDIANA RAILWAY (BULLETIN 132)</t>
  </si>
  <si>
    <t>HANDMAN PUBLISHING</t>
  </si>
  <si>
    <t>SPEEDWAY TO SUNSHINE, THE STORY OF THE FLORIDA EAST COAST RAILWAY</t>
  </si>
  <si>
    <t>BRAMSON, SETH</t>
  </si>
  <si>
    <t>SPIRIT OF RAILROADING, THE</t>
  </si>
  <si>
    <t>DOLZALL AND DANNEMAN</t>
  </si>
  <si>
    <t>SPOKANE, PORTLAND &amp; SEATTLE RY.</t>
  </si>
  <si>
    <t>WOOD, CHARLES &amp; DOROTHY</t>
  </si>
  <si>
    <t>STEAM LOCOMOTIVE INSPECTION FRA 49 PART 230</t>
  </si>
  <si>
    <t>FRA</t>
  </si>
  <si>
    <t>RAILWAY EDUCATIONAL BUREAU</t>
  </si>
  <si>
    <t>STEAM LOCOMOTIVES OF THE B&amp;O RAILROAD, PHOTO ARCHIVE</t>
  </si>
  <si>
    <t>TSCHUDY, KIM</t>
  </si>
  <si>
    <t>STEAM TRAINS</t>
  </si>
  <si>
    <t>CHARTWELL</t>
  </si>
  <si>
    <t>ROSENFELD, RICHARD</t>
  </si>
  <si>
    <t>MULTIMEDIA PUBLICATIONS</t>
  </si>
  <si>
    <t>STEAM, STEEL AND STARS</t>
  </si>
  <si>
    <t>LINK, O WINSTON</t>
  </si>
  <si>
    <t>HARRY ABRAMS, INC.</t>
  </si>
  <si>
    <t>02-03-97</t>
  </si>
  <si>
    <t>STEEL RAILS ACROSS AMERICA</t>
  </si>
  <si>
    <t>DOLZALL &amp; DANNEMAN</t>
  </si>
  <si>
    <t>STEEL WHEELS ROLLING, A PERSONAL JOURNEY OF RR PHOTOGRAPHY</t>
  </si>
  <si>
    <t>STORY OF A PIONEER, FLORIDA EAST COAST RAILWAY, THE</t>
  </si>
  <si>
    <t>FLORIDA EAST COAST RAILWAY</t>
  </si>
  <si>
    <t>UNK</t>
  </si>
  <si>
    <t>STORY OF AMERICAN RAILROADS, THE</t>
  </si>
  <si>
    <t>HOLBROOK, STEWART</t>
  </si>
  <si>
    <t>UNITED BEVERAGE BUREAU BOOK 1999 77TH EDITION, THE</t>
  </si>
  <si>
    <t>UNITED BEVERAGE BUREAU BOOK 2000 78TH EDITION, THE</t>
  </si>
  <si>
    <t>UNITED BEVERAGE BUREAU BOOK 1998 76TH EDITION, THE</t>
  </si>
  <si>
    <t>UNITED BEVERAGE BUREAU BOOK 2002 80TH EDITION, THE</t>
  </si>
  <si>
    <t>UNITED BEVERAGE BUREAU BOOK 2011 90TH EDITION, THE</t>
  </si>
  <si>
    <t>UNITED BEVERAGE BUREAU BOOK 2012 91ST EDITION, THE</t>
  </si>
  <si>
    <t>02-10-13</t>
  </si>
  <si>
    <t>BEATLES ON RECORD, THE</t>
  </si>
  <si>
    <t>WALLGREN, MARK</t>
  </si>
  <si>
    <t>FIRESIDE BOOK</t>
  </si>
  <si>
    <t>06-28-85</t>
  </si>
  <si>
    <t>BEATLES WHO'S WHO, THE</t>
  </si>
  <si>
    <t>HARRY, BILL</t>
  </si>
  <si>
    <t>DELILAH BOOKS</t>
  </si>
  <si>
    <t>MILWAUKEE ROAD DEPOTS 1856-1954 PHOTO ARCHIVE</t>
  </si>
  <si>
    <t>MILWAUKEE ROAD 1850-1960 PHOTO ARCHIVE</t>
  </si>
  <si>
    <t>LETOURNEAU, P.A.</t>
  </si>
  <si>
    <t>SOO LINE 1975-1992 PHOTO ARCHIVE</t>
  </si>
  <si>
    <t>PENNSYLVANIA RAILROAD LOCOMOTIVES PHOTO ARCHIVE: STEAM. DIESEL..</t>
  </si>
  <si>
    <t>UNION PACIFIC RAILROAD; PASSENGER TRAINS OF THE CITY FLEET</t>
  </si>
  <si>
    <t>PACIFIC COAST COMMUTER RAILROADS FROM SAN DIEGO TO ANCHORAGE</t>
  </si>
  <si>
    <t>HILBURN, ROBERT</t>
  </si>
  <si>
    <t>SPRINGSTEEN BLINDED BY THE LIGHT</t>
  </si>
  <si>
    <t>HUMPHRIES AND HUNT</t>
  </si>
  <si>
    <t>HOLT AND CO.</t>
  </si>
  <si>
    <t>02-12-92</t>
  </si>
  <si>
    <t>STAIRWAY TO HEAVEN, LED ZEPPELIN UNCENSORED</t>
  </si>
  <si>
    <t>COLE, RICHARD</t>
  </si>
  <si>
    <t>HARPER COLLINS</t>
  </si>
  <si>
    <t>STEVENS, CAT FOREIGNER</t>
  </si>
  <si>
    <t>STING AND THE POLICE</t>
  </si>
  <si>
    <t>SURF CITY DRAG CITY</t>
  </si>
  <si>
    <t>BLANDFORD PRESS</t>
  </si>
  <si>
    <t>TEN YEARS AFTER</t>
  </si>
  <si>
    <t>ABOUT TIME</t>
  </si>
  <si>
    <t>AMSCO</t>
  </si>
  <si>
    <t>THE WORST ROCK N' ROLL RECORDS OF ALL TIME</t>
  </si>
  <si>
    <t>O'DONNELL/GUTERMAN</t>
  </si>
  <si>
    <t>THEY KEPT ON ROCKIN'</t>
  </si>
  <si>
    <t>COLMAN, STUART</t>
  </si>
  <si>
    <t>THIS IS THE ARLO GUTHRIE BOOK</t>
  </si>
  <si>
    <t>WISE, HERBERT, EDITOR</t>
  </si>
  <si>
    <t>MACMILLAN COMPANY</t>
  </si>
  <si>
    <t>TO THE LIMIT; THE UNTOLD STORY OF THE EAGLES</t>
  </si>
  <si>
    <t>ELIOT, MARC</t>
  </si>
  <si>
    <t>TOP 40 ALBUMS</t>
  </si>
  <si>
    <t>TOP TEN, THE: 1956-PRESENT</t>
  </si>
  <si>
    <t>GILBERT.B.  THEROUX,G.</t>
  </si>
  <si>
    <t>U2 RATTLE &amp; HUM</t>
  </si>
  <si>
    <t>WILLIAMS, PETER</t>
  </si>
  <si>
    <t>U2 THE EARLY DAYS</t>
  </si>
  <si>
    <t>GRAHAM, BILL</t>
  </si>
  <si>
    <t>VAN HALEN</t>
  </si>
  <si>
    <t>NATIONAL BUREAU OF RESEARCH</t>
  </si>
  <si>
    <t>TRANSPORTATION IN AMERICA</t>
  </si>
  <si>
    <t>HARPER, DONALD V.</t>
  </si>
  <si>
    <t>TRAVEL BY TRAIN</t>
  </si>
  <si>
    <t>ZEGA AND GRUBER</t>
  </si>
  <si>
    <t>McFARLANE, JAMES</t>
  </si>
  <si>
    <t>2010</t>
  </si>
  <si>
    <t>09-03-10</t>
  </si>
  <si>
    <t xml:space="preserve">FREE </t>
  </si>
  <si>
    <t>TRAVELER'S OFFICIAL RAILWAY GUIDE JUNE 1870, THE</t>
  </si>
  <si>
    <t>1870</t>
  </si>
  <si>
    <t>TRI-STATE TRACTION</t>
  </si>
  <si>
    <t>CONRAD, EDWARD</t>
  </si>
  <si>
    <t>HEARTLANDRAILS</t>
  </si>
  <si>
    <t>12-2004</t>
  </si>
  <si>
    <t>TROLLEY TRIUMPH OF TRANSPORT, THE</t>
  </si>
  <si>
    <t>MOEDINGER, WILLIAM</t>
  </si>
  <si>
    <t>APPLIED ARTS PUBLISHERS</t>
  </si>
  <si>
    <t>TROLLEYS &amp; STREETCARS ON AMER PICTURE POSTCARDS</t>
  </si>
  <si>
    <t>APPELGATE, RAY D.</t>
  </si>
  <si>
    <t>12-18-87</t>
  </si>
  <si>
    <t>TURBINES WESTWARD</t>
  </si>
  <si>
    <t>LEE, THOS. R.</t>
  </si>
  <si>
    <t>T. LEE PUBLICATIONS</t>
  </si>
  <si>
    <t>TWILIGHT OF STEAM LOCOMOTIVES</t>
  </si>
  <si>
    <t>GROSSET AND DUNLAP</t>
  </si>
  <si>
    <t>09-07-91</t>
  </si>
  <si>
    <t>MT. DORA, FLA.</t>
  </si>
  <si>
    <t>U-BOATS</t>
  </si>
  <si>
    <t>UNION PACIFIC 1977-1980</t>
  </si>
  <si>
    <t>UNION PACIFIC 1990</t>
  </si>
  <si>
    <t>COCKLE/WITHERS</t>
  </si>
  <si>
    <t>UNION PACIFIC COUNTRY</t>
  </si>
  <si>
    <t>ATHEARN, ROBERT G.</t>
  </si>
  <si>
    <t>UNIV. OF NEB. PRESS</t>
  </si>
  <si>
    <t>06-00-83</t>
  </si>
  <si>
    <t>UNION PACIFIC DRAMA, THE</t>
  </si>
  <si>
    <t>PREPRESS SERVICES AND PRINTING</t>
  </si>
  <si>
    <t>UNION PACIFIC MOTIVE POWER REVIEW 1968-77</t>
  </si>
  <si>
    <t>WAGNER,F.H.  WATSON,J.W.</t>
  </si>
  <si>
    <t>UNION PACIFIC RAILROAD A BRIEF HISTORY</t>
  </si>
  <si>
    <t>UNION PACIFIC RAILROAD</t>
  </si>
  <si>
    <t>ROLLING STONE HISTORY OF ROCK AND ROLL, THE</t>
  </si>
  <si>
    <t>DeCURTIS/HENKE/GEORGE-WARREN/MILLER</t>
  </si>
  <si>
    <t>RANDOM HOUSE NEW YORK</t>
  </si>
  <si>
    <t>ROLLING STONES IN CONCERT, THE</t>
  </si>
  <si>
    <t>MARTIN, LINDA</t>
  </si>
  <si>
    <t>ROLLING STONES ROCK AND ROLL CIRCUS</t>
  </si>
  <si>
    <t>RANDOPLH, MIKE</t>
  </si>
  <si>
    <t>ROLLING STONES, THE</t>
  </si>
  <si>
    <t>ROLLING STONES, THE FIRST TWENTY YEARS</t>
  </si>
  <si>
    <t>DALTON, DAVID</t>
  </si>
  <si>
    <t>12-08-84</t>
  </si>
  <si>
    <t>ROLLING STONE, THE</t>
  </si>
  <si>
    <t>JASPER, TONY</t>
  </si>
  <si>
    <t>01-06-85</t>
  </si>
  <si>
    <t>ROSE, THE, BETTE MIDLER</t>
  </si>
  <si>
    <t>WATSON,, DIANE MASTERS</t>
  </si>
  <si>
    <t>TWENTY FIRST CENTURY COMM, INC.</t>
  </si>
  <si>
    <t>RUSSELL, LEON ANTHOLOGY</t>
  </si>
  <si>
    <t>COLUMBIA PUBLICATIONS</t>
  </si>
  <si>
    <t>R.E.M. COMPANION; IT CRAWLED FROM THE SOUTH</t>
  </si>
  <si>
    <t>GRAY, MARCUS</t>
  </si>
  <si>
    <t>DA CAPO PRESS</t>
  </si>
  <si>
    <t>R.E.M. FROM CHRONIC TOWN TO MONSTER</t>
  </si>
  <si>
    <t>BOWLER AND DRAY</t>
  </si>
  <si>
    <t>SCRIBNER RADIO MUSIC LIBRARY, THE VOL 1-8</t>
  </si>
  <si>
    <t>CHARLES SCRIBNER'S SONS</t>
  </si>
  <si>
    <t>1931</t>
  </si>
  <si>
    <t>SEALS &amp; CROFTS/ GREATEST HITS</t>
  </si>
  <si>
    <t>DAWNBREAKER MUSIC CO.</t>
  </si>
  <si>
    <t>SINGER-SONGWRITERS</t>
  </si>
  <si>
    <t>DIMARTINO, DAVE</t>
  </si>
  <si>
    <t>SPRINGSTEEN</t>
  </si>
  <si>
    <t>INTERURBAN TRAINS TO CHICAGO - PHOTO ARCHIVE</t>
  </si>
  <si>
    <t>06-09-12</t>
  </si>
  <si>
    <t>MICHIGAN RAIL DISASTERS</t>
  </si>
  <si>
    <t>WORRALL AND BERNHART</t>
  </si>
  <si>
    <t>OSPUBLICATIONS</t>
  </si>
  <si>
    <t>NEW YORK CENTRAL RAILROAD - MBI RAILROAD COLOR HISTORY</t>
  </si>
  <si>
    <t>SOLOMON AND SCHAFER</t>
  </si>
  <si>
    <t>10-16-09</t>
  </si>
  <si>
    <t>NEBRASKA HUTCHINSON SODA BOTTLES 1879--1910</t>
  </si>
  <si>
    <t>JACOBITZ, BILL</t>
  </si>
  <si>
    <t>10-28-88</t>
  </si>
  <si>
    <t>BILL JACOBITZ</t>
  </si>
  <si>
    <t>NSDA DIRECTORY OF MEMBERS, 1988</t>
  </si>
  <si>
    <t>10-11-09</t>
  </si>
  <si>
    <t>OFFICAL GUIDE TO COLLECTING ACL SODA BOTTLES</t>
  </si>
  <si>
    <t>MARSH, TOM</t>
  </si>
  <si>
    <t>THOMAS E. MARSH INC.</t>
  </si>
  <si>
    <t>01-02-94</t>
  </si>
  <si>
    <t>DENNY WENTZ</t>
  </si>
  <si>
    <t>OFFICAL GUIDE TO COLLECTING ACL SODA BOTTLES Vol. II</t>
  </si>
  <si>
    <t>11-17-96</t>
  </si>
  <si>
    <t>TOM MARSH</t>
  </si>
  <si>
    <t>PETRETTI'S COCA-COLA COLLECTIBLES PRICE GUIDE - 10TH ED.</t>
  </si>
  <si>
    <t>PETRETTI, ALLAN</t>
  </si>
  <si>
    <t>03-04-05</t>
  </si>
  <si>
    <t>PETRETTI'S COCA-COLA COLLECTIBLES PRICE GUIDE 11TH ED.</t>
  </si>
  <si>
    <t>KRAUSE</t>
  </si>
  <si>
    <t>02-22-05</t>
  </si>
  <si>
    <t>OFF THE BEATEN PATH: KANSAS 6TH ED.</t>
  </si>
  <si>
    <t>OFF THE BEATEN PATH: MARYLAND AND DELAWARE, 6TH ED.</t>
  </si>
  <si>
    <t>COLBERT, JUDY</t>
  </si>
  <si>
    <t>OFF THE BEATEN PATH: MISSOURI, 6TH ED.</t>
  </si>
  <si>
    <t>OFF THE BEATEN PATH: NEBRASKA, 4TH ED.</t>
  </si>
  <si>
    <t>OFF THE BEATEN PATH: THE DAKOTAS, 4TH ED.</t>
  </si>
  <si>
    <t>McMACKEN, ROBIN</t>
  </si>
  <si>
    <t>OLD MAN RIVER AND ME (ONE MAN'S JOURNEY DOWN THE MIGHTY MISSISSIPPI)</t>
  </si>
  <si>
    <t>KNUDSEN AND PLANK</t>
  </si>
  <si>
    <t>06-30-06</t>
  </si>
  <si>
    <t>NASHVILLE, CHATTANOOGA &amp; ST. LOUIS RAILWAY</t>
  </si>
  <si>
    <t>NEW ENGLAND ALCOS IN TWILIGHT</t>
  </si>
  <si>
    <t>PTJ PUBLISHING</t>
  </si>
  <si>
    <t>02-15-90</t>
  </si>
  <si>
    <t>NEW ENGLAND RAILROADS PAST, PRESENT AND FUTURE</t>
  </si>
  <si>
    <t>FULLER, ROBERT PAUL</t>
  </si>
  <si>
    <t>NEW ENGLAND TRANSPORTATION RESEARCH</t>
  </si>
  <si>
    <t>NEW ENGLAND RAILS 1948-1968</t>
  </si>
  <si>
    <t>NEW ENGLAND SHORTLINES 1970-1980</t>
  </si>
  <si>
    <t>NELLIGAN, TOM</t>
  </si>
  <si>
    <t>RAILROAD HERITAGE PRESS</t>
  </si>
  <si>
    <t>NEW HAVEN PASSENGER TRAINS</t>
  </si>
  <si>
    <t>LYNCH, PETER E.</t>
  </si>
  <si>
    <t>NEW HAVEN RAILROAD, MBI RAILROAD COLOR HISTORY</t>
  </si>
  <si>
    <t>LYNCH, PETER</t>
  </si>
  <si>
    <t>NEW ILLUSTRATED ENCYC. OF RAILWAYS</t>
  </si>
  <si>
    <t>NEW YORK CENTRAL'S GREAT STEEL FLEET 1948-1967</t>
  </si>
  <si>
    <t>DOUGHTY, GEOFFREY</t>
  </si>
  <si>
    <t>SWINDLING COLLECTION</t>
  </si>
  <si>
    <t>LIBRARY OF CONGRESS</t>
  </si>
  <si>
    <t>06-10-84</t>
  </si>
  <si>
    <t>FROM CHRIS</t>
  </si>
  <si>
    <t>HISTORIC HOUSES RESTORED AND PRESERVED</t>
  </si>
  <si>
    <t>TAXI, THE OFFICIAL FAN'S GUIDE</t>
  </si>
  <si>
    <t>LOVECE, FRANK</t>
  </si>
  <si>
    <t>TELEVISION ANNUAL, 1978-79</t>
  </si>
  <si>
    <t>SCHEUER, STEVEN H., ED.</t>
  </si>
  <si>
    <t>MACMILLAN PUBL. CO., INC.</t>
  </si>
  <si>
    <t>TELEVISION NETWORK WEEKEND PROGRAMMING 1959-1990</t>
  </si>
  <si>
    <t>SHAPIRO, MITCHELL</t>
  </si>
  <si>
    <t>McFARLAND and COMPANY</t>
  </si>
  <si>
    <t>BETTE MIDLER: THE ROSE: AN ILLUSTRATED BOOK</t>
  </si>
  <si>
    <t>WARSON, DIANE MASTERS</t>
  </si>
  <si>
    <t>20TH CENTURY FOX</t>
  </si>
  <si>
    <t>00-00-84</t>
  </si>
  <si>
    <t>BLUES BROTHERS: PRIVATE</t>
  </si>
  <si>
    <t>JACKLIN, JUDITH &amp; INSANA, TINO</t>
  </si>
  <si>
    <t>PERIGREE BOOKS</t>
  </si>
  <si>
    <t>BRANDO, A BIOGRAPHY IN PHOTOGRAPHS</t>
  </si>
  <si>
    <t>NICKENS, CHRISTOPHER</t>
  </si>
  <si>
    <t>DOLPHIN BOOK DOUBLEDAY</t>
  </si>
  <si>
    <t>02-28-98</t>
  </si>
  <si>
    <t>CITIZEN KANE</t>
  </si>
  <si>
    <t>PIADE, LYNNE</t>
  </si>
  <si>
    <t>09-05-96</t>
  </si>
  <si>
    <t>SAVANNAH, GA.</t>
  </si>
  <si>
    <t>COMPLETE FILMS OF CARY GRANT, THE</t>
  </si>
  <si>
    <t>DESCHNER, DON</t>
  </si>
  <si>
    <t>03/07/96</t>
  </si>
  <si>
    <t>COMPLETE FILMS OF SPENCER TRACY, THE</t>
  </si>
  <si>
    <t>DESCHNER, DONALD</t>
  </si>
  <si>
    <t>CITADEL PRESS/CITADEL STARS</t>
  </si>
  <si>
    <t>DICTIONARY OF FILMS</t>
  </si>
  <si>
    <t>SADOUL, GEORGES</t>
  </si>
  <si>
    <t>UNIVERSITY OF CALIFORNIA PRESS</t>
  </si>
  <si>
    <t>ENCYCLOPEDIA OF FILM STARS</t>
  </si>
  <si>
    <t>JARVIS, DOUGLAS</t>
  </si>
  <si>
    <t>10-10-86</t>
  </si>
  <si>
    <t>NEWPORT NEWS, VA</t>
  </si>
  <si>
    <t>ENTERTAINMENT 1997 YEARBOOK</t>
  </si>
  <si>
    <t>HAJDU, DAVID EDITOR</t>
  </si>
  <si>
    <t>ENTERTAINMENT WEEKLY BOOKS</t>
  </si>
  <si>
    <t>06-98</t>
  </si>
  <si>
    <t>TALLAHASSEE, FLA.</t>
  </si>
  <si>
    <t>FILM REVIEW 1993</t>
  </si>
  <si>
    <t>SPEED, MAURICE &amp; JAMES CAMERON-WILSON</t>
  </si>
  <si>
    <t>ST. MARTINS PRESS</t>
  </si>
  <si>
    <t>FILM YEAR BOOK 1989, THE</t>
  </si>
  <si>
    <t>PARK, JAMES</t>
  </si>
  <si>
    <t>FILMGOER'S COMPANION, 4TH ED.</t>
  </si>
  <si>
    <t>HALLIWELL, LESLIE</t>
  </si>
  <si>
    <t>HILL AND WANG</t>
  </si>
  <si>
    <t>FILMS OF JANE FONDA, THE</t>
  </si>
  <si>
    <t>HADDAD-GARCIA, GEORGE</t>
  </si>
  <si>
    <t>FILMS OF SPENCER TRACY, THE</t>
  </si>
  <si>
    <t>FILMS OF THE SEVENTIES, THE</t>
  </si>
  <si>
    <t>BOOKBINDER, ROBERT</t>
  </si>
  <si>
    <t>FIRST FILMS</t>
  </si>
  <si>
    <t>RAILROAD ATLAS OF THE UNITED STATES IN 1946, VOL. 2; NY AND NEW ENGL</t>
  </si>
  <si>
    <t>RAILROAD ATLAS OF THE UNITED STATES IN 1946, VOL. 3; IND/MICH/OHIO</t>
  </si>
  <si>
    <t>TELEVISION PROGRAM MASTER INDEX</t>
  </si>
  <si>
    <t>DINTRONE, CHARLES</t>
  </si>
  <si>
    <t>TELEVISION'S CLASSIC COMMERICIALS, THE GOLDEN YEARS 1948-1958</t>
  </si>
  <si>
    <t>DIAMONT, LINCOLN</t>
  </si>
  <si>
    <t>HASTINGS HOUSE PUB.</t>
  </si>
  <si>
    <t>TELEVISION, THE FIRST FIFTY YEARS</t>
  </si>
  <si>
    <t>GREENFIELD, JEFF</t>
  </si>
  <si>
    <t>TOTAL TELEVISION</t>
  </si>
  <si>
    <t>McNEIL, ALEX</t>
  </si>
  <si>
    <t>TRUST NO ONE, THE X FILES</t>
  </si>
  <si>
    <t>LOWRY, BRIAN</t>
  </si>
  <si>
    <t>HARPER PRISM</t>
  </si>
  <si>
    <t>TV GAME SHOW ALMANAC, THE</t>
  </si>
  <si>
    <t>HOLMS AND WOOD</t>
  </si>
  <si>
    <t>CHILTON BOOK CO.</t>
  </si>
  <si>
    <t>TV GUIDE ALMANAC</t>
  </si>
  <si>
    <t>TV GUIDE, ED.</t>
  </si>
  <si>
    <t>TRIANGLE PUB., INC.</t>
  </si>
  <si>
    <t>UNOFFICIAL X-FILES COMPANION II, THE</t>
  </si>
  <si>
    <t>GENGE, N.E.</t>
  </si>
  <si>
    <t>AVON BOOKS</t>
  </si>
  <si>
    <t>WHO IS THAT?</t>
  </si>
  <si>
    <t>WARREN B. MEYERS</t>
  </si>
  <si>
    <t>PERSONALITY POSTERS</t>
  </si>
  <si>
    <t>X FILES, THE; VOLUME 6, ALL THINGS</t>
  </si>
  <si>
    <t>SHAPIRO, MARC</t>
  </si>
  <si>
    <t>TRANSPORTATION</t>
  </si>
  <si>
    <t>ABC-CLIO COMPANION TO TRANSPORTATION IN AMERICA, THE</t>
  </si>
  <si>
    <t>RICHTER, WILLIAM L.</t>
  </si>
  <si>
    <t>ABC-CLIO</t>
  </si>
  <si>
    <t>ENCYCLOPEDIA OF TRANSPORTATION</t>
  </si>
  <si>
    <t>RAND McNALLEY</t>
  </si>
  <si>
    <t>STAY TUNED</t>
  </si>
  <si>
    <t>GARNER, JOE</t>
  </si>
  <si>
    <t>ANDREWS MCMEEL PUBLISHING</t>
  </si>
  <si>
    <t>OFFICIAL RAILWAY GUIDE N. AM. FREIGHT SERV. ED. MAY 1970</t>
  </si>
  <si>
    <t>OFFICIAL RAILWAY GUIDE N. AM. FREIGHT SERV. ED. MAY-JUNE 1984</t>
  </si>
  <si>
    <t>OFFICIAL RAILWAY GUIDE N. AM. FREIGHT SERV. ED. NOV- DEC 1986</t>
  </si>
  <si>
    <t>ILLUSTRATED ATLAS OF THE WORLD'S GREAT BUILDINGS, THE</t>
  </si>
  <si>
    <t>BAGENAL,P.  MEADES,J.</t>
  </si>
  <si>
    <t>SALAMANDER BOOKS, LTD.</t>
  </si>
  <si>
    <t>12-25-83</t>
  </si>
  <si>
    <t>JACKSONVILLE'S ARCHTITECTURAL HERITAGE</t>
  </si>
  <si>
    <t>WOOD, W. W.</t>
  </si>
  <si>
    <t>UNIV. OF NORTH FLORIDA PRESS</t>
  </si>
  <si>
    <t>1989</t>
  </si>
  <si>
    <t>02-14-91</t>
  </si>
  <si>
    <t>JACKSONVILLE, FL.</t>
  </si>
  <si>
    <t>MODERN XIX-XX CENTURY ARCHITECTURE</t>
  </si>
  <si>
    <t>NATURAL HOUSE, THE</t>
  </si>
  <si>
    <t>WRIGHT, FRANK LLOYD</t>
  </si>
  <si>
    <t>HORIZON PRESS, INC.</t>
  </si>
  <si>
    <t>1954</t>
  </si>
  <si>
    <t>PALLADIO</t>
  </si>
  <si>
    <t>ACKERMAN, JAMES S.</t>
  </si>
  <si>
    <t>PENGUIN BOOKS</t>
  </si>
  <si>
    <t>1966</t>
  </si>
  <si>
    <t>PIONEERS OF MODERN DESIGN: FROM MORRIS TO GROPIUS</t>
  </si>
  <si>
    <t>PEVSNER, NICHOLAS</t>
  </si>
  <si>
    <t>1960</t>
  </si>
  <si>
    <t>PLAN OF ST. GALL IN BRIEF, THE</t>
  </si>
  <si>
    <t>MAC PUBLISHING, INC.</t>
  </si>
  <si>
    <t>RAILROAD NAMES</t>
  </si>
  <si>
    <t>EDSON, WILLIAM D.</t>
  </si>
  <si>
    <t>07-04-84</t>
  </si>
  <si>
    <t>RAILROAD NIGHT SCENE, THE</t>
  </si>
  <si>
    <t>COOK / BOYD</t>
  </si>
  <si>
    <t>RAILROAD PASSSENGER CAR</t>
  </si>
  <si>
    <t>MENCKEN, AUGUST</t>
  </si>
  <si>
    <t>RAILROAD SIGNATURES ACROSS THE PACIFIC NORTHWEST</t>
  </si>
  <si>
    <t>SCHWANTES, CARLOS</t>
  </si>
  <si>
    <t>UNIVERSITY OF WASHINGTON PRESS</t>
  </si>
  <si>
    <t>12-25-09</t>
  </si>
  <si>
    <t>RAILROAD STATIONS</t>
  </si>
  <si>
    <t>METROBOOKS</t>
  </si>
  <si>
    <t>03-20-00</t>
  </si>
  <si>
    <t>GIFT-MOM AND DAD</t>
  </si>
  <si>
    <t>RAILROAD STATIONS IN NEBRASKA</t>
  </si>
  <si>
    <t>REISDORFF, JAMES J. &amp; BARTELS, MICHAEL M.</t>
  </si>
  <si>
    <t>RAILROAD STATION, THE</t>
  </si>
  <si>
    <t>MEEKS, CARROLL</t>
  </si>
  <si>
    <t>RAILROAD TOPO MAPS VOL. 1 WESTERN SHORTLINES</t>
  </si>
  <si>
    <t>PASCHKE, RICHARD G.</t>
  </si>
  <si>
    <t>MAC PUB.</t>
  </si>
  <si>
    <t>RAILROADERS, THE</t>
  </si>
  <si>
    <t>WHEELER, KEITH</t>
  </si>
  <si>
    <t>TIME-LIFE BOOKS</t>
  </si>
  <si>
    <t>LEUTHER, STUART</t>
  </si>
  <si>
    <t>09-10-85</t>
  </si>
  <si>
    <t>RAILROADING ALONG THE WATERFRONT</t>
  </si>
  <si>
    <t>RANTANES AND SEBASTIAN-COLEMAN</t>
  </si>
  <si>
    <t>WALTHERS, WM. INC.</t>
  </si>
  <si>
    <t>RAILROADING AROUND THE WORLD</t>
  </si>
  <si>
    <t>FARRINGTON, S. KIP, JR.</t>
  </si>
  <si>
    <t>CASTLE</t>
  </si>
  <si>
    <t>RAILROADING BOY SCOUTS OF AMERICAN MERIT BADGE BOOK</t>
  </si>
  <si>
    <t>BOY SCOUTS OF AMERICA</t>
  </si>
  <si>
    <t>08/1999</t>
  </si>
  <si>
    <t>PACIFIC JCT. IA</t>
  </si>
  <si>
    <t>RAILROADING COAST TO COAST, RIDING THE LOCOMOTIVE CABS</t>
  </si>
  <si>
    <t>FARRINGTON, S.K. JR.</t>
  </si>
  <si>
    <t>RAILROADING FROM THE REAR END</t>
  </si>
  <si>
    <t>FARRINGTON Jr., KIP S.</t>
  </si>
  <si>
    <t>COWARD-McCANN</t>
  </si>
  <si>
    <t>RAILROADING IN DOWNTOWN CHICAGO 1958-1969</t>
  </si>
  <si>
    <t>THE RAILROAD PRESS</t>
  </si>
  <si>
    <t>RAILROADING IN THE LAND OF INFINITE VARIETY</t>
  </si>
  <si>
    <t>MILLS, RICK</t>
  </si>
  <si>
    <t>BATTLE CREEK PUBLISHING CO.</t>
  </si>
  <si>
    <t>RAILROADING THE MODERN WAY</t>
  </si>
  <si>
    <t>FARRINGTON, S. KIP JR.</t>
  </si>
  <si>
    <t>RAILROADS ACROSS AMERICA</t>
  </si>
  <si>
    <t>DEL VECCHIO, MIKE</t>
  </si>
  <si>
    <t>02-14-01</t>
  </si>
  <si>
    <t>CATHERINE GIFT</t>
  </si>
  <si>
    <t>RAILROADS AT WAR</t>
  </si>
  <si>
    <t>SAMUEL CURL INC.</t>
  </si>
  <si>
    <t>1944</t>
  </si>
  <si>
    <t>RAILROADS IN EARLY POSTCARDS</t>
  </si>
  <si>
    <t>BOOTHROYD AND BARNEY</t>
  </si>
  <si>
    <t>VESTAL PRESS</t>
  </si>
  <si>
    <t>RAILROADS OF AMERICA, THE</t>
  </si>
  <si>
    <t>ARMITAGE, MERLE</t>
  </si>
  <si>
    <t>DUELL SLOAN &amp; PEARCE LITTLE BROWN</t>
  </si>
  <si>
    <t>HARPERS FERRY FOLIO ATLAS #10</t>
  </si>
  <si>
    <t>LEAVENWORTH-SMITHVILLE FOLIO ATLAS #206</t>
  </si>
  <si>
    <t>JOPLIN DISTRICT FOLIO ATLAS #148</t>
  </si>
  <si>
    <t>GEORGE STOSE, EDITOR</t>
  </si>
  <si>
    <t>U.S.G.S.</t>
  </si>
  <si>
    <t>04-15-13</t>
  </si>
  <si>
    <t>HINDS AND GREENE</t>
  </si>
  <si>
    <t>GATIHERSBURG, MD.</t>
  </si>
  <si>
    <t>CINEMA UNDER THE STARS; AMERICA'S LOVE AFFAIR WITH THE DRIVE-IN</t>
  </si>
  <si>
    <t>McKEON AND EVERETT</t>
  </si>
  <si>
    <t>CUMBERLAND HOUSE</t>
  </si>
  <si>
    <t>07-15-04</t>
  </si>
  <si>
    <t>IOWA CITY, IOWA</t>
  </si>
  <si>
    <t>CLASSICS OF WESTERN THOUGHT: MID.AGES, RENAISSANCE, REFORMATION</t>
  </si>
  <si>
    <t>THOMPSON, KARL F., ED.</t>
  </si>
  <si>
    <t>COUNCIL BLUFFS REMEMBERED</t>
  </si>
  <si>
    <t>VARIOUS</t>
  </si>
  <si>
    <t>NONPAREIL PUBLISHING</t>
  </si>
  <si>
    <t>12-25-04</t>
  </si>
  <si>
    <t>DES MOINES: CAPITAL CITY</t>
  </si>
  <si>
    <t>NEAL SCHUMAN PUBLISHERS</t>
  </si>
  <si>
    <t>SIMMONS-BOARDMAN</t>
  </si>
  <si>
    <t>EAST BROAD TOP SLIM GAUGE SURVIVOR</t>
  </si>
  <si>
    <t>07-12-96</t>
  </si>
  <si>
    <t>JIM SMITH</t>
  </si>
  <si>
    <t>EAST END B&amp;O's NECK OF THE BOTTLE</t>
  </si>
  <si>
    <t>HOLLIS AND ROBERTS</t>
  </si>
  <si>
    <t>BARNARD ROBERTS AND CO.</t>
  </si>
  <si>
    <t>ECONOMIC ANALYSIS OF INTERCITY FREIGHT TRANSPORTATION</t>
  </si>
  <si>
    <t>WILSON, GEORGE W.</t>
  </si>
  <si>
    <t>ELECTRIC INTERURBAN RAILWAYS IN AMERICA, THE</t>
  </si>
  <si>
    <t>HILTON &amp; DUE</t>
  </si>
  <si>
    <t>STANFORD UNIVERSITY PRESS</t>
  </si>
  <si>
    <t>09-01-02</t>
  </si>
  <si>
    <t>ELEMENTS OF RAILWAY SIGNALING</t>
  </si>
  <si>
    <t>GENERAL RAILWAY SIGNAL</t>
  </si>
  <si>
    <t>EMERGENCY HANDLING OF HAZARDOUS MATERIALS IN GROUND TRANS</t>
  </si>
  <si>
    <t>STUDENT, PATRICK J., ED</t>
  </si>
  <si>
    <t>ASSOCIATION OF AMERICAN RAILROADS</t>
  </si>
  <si>
    <t>ENCYCLOPEDIA OF MODEL RAILROADS, THE</t>
  </si>
  <si>
    <t>ALLEN, TERRY</t>
  </si>
  <si>
    <t>ENCYCLOPEDIA OF NORTH AMERICAN RAILROADS</t>
  </si>
  <si>
    <t>KLEIN, AARON E.</t>
  </si>
  <si>
    <t>FROM CATH.,BRIDG,WV</t>
  </si>
  <si>
    <t>ENCYCLOPEDIA OF TRAINS AND LOCOMOTIVES, THE</t>
  </si>
  <si>
    <t>ROSS, DAVID</t>
  </si>
  <si>
    <t>THUNDER BAY PRESS</t>
  </si>
  <si>
    <t>ENCYCLOPEDIA OF TRAINS &amp; LOCOMOTIVES</t>
  </si>
  <si>
    <t>RILEY, C.J.</t>
  </si>
  <si>
    <t>12-29-03</t>
  </si>
  <si>
    <t>ENCYCLOPEDIA OF WESTERN RAILROAD HISTORY,  Vol. II, Mountain States</t>
  </si>
  <si>
    <t>ROBERTSON, DONALD</t>
  </si>
  <si>
    <t>TAYLOR PUBLISHING</t>
  </si>
  <si>
    <t>EQUIPMENT DIAGRAMS B&amp;O THE MODERNIZED HEAVEYWEIGHT 1940 NAT. LIM.</t>
  </si>
  <si>
    <t>EQUIPMENT DIAGRAMS: THE MODERNIZED HEAVYWEIGHT 1941 COLUMBIAN</t>
  </si>
  <si>
    <t>B &amp; O HS</t>
  </si>
  <si>
    <t>ERA OF THE GIANTS: THE NEW RAILROAD MERGER MOVEMENT</t>
  </si>
  <si>
    <t>WELTY GUS ED.</t>
  </si>
  <si>
    <t>ERIE LACKAWANNA MEMORIES (THE FINAL YEARS)</t>
  </si>
  <si>
    <t>ERIE POWER (STEAM AND DIESEL LOCOMOTIVES OF THE ERIE RR)</t>
  </si>
  <si>
    <t>WESTING/STAUFER</t>
  </si>
  <si>
    <t>SATURDAY NIGHT LIVE THE FIRST TWENTY YEARS</t>
  </si>
  <si>
    <t>CADER, MICHAEL</t>
  </si>
  <si>
    <t>CADER BOOKS</t>
  </si>
  <si>
    <t>SEIN OFF - THE FINAL DAYS OF SEINFELD</t>
  </si>
  <si>
    <t>SEINFELD/LOUIS-DREYFUS/RICHARDS/ALEXANDER</t>
  </si>
  <si>
    <t>O2-2002</t>
  </si>
  <si>
    <t>STAR TREK COMPENDIUM, THE</t>
  </si>
  <si>
    <t>ASHERMAN, ALLAN</t>
  </si>
  <si>
    <t>STAR TREK CONCORDANCE</t>
  </si>
  <si>
    <t>TRIMBLE, BJO</t>
  </si>
  <si>
    <t>STAR TREK WHERE NO MAN HAS GONE BEFORE</t>
  </si>
  <si>
    <t>DILLARD, J.M.</t>
  </si>
  <si>
    <t>HOCKING VALLEY RAILWAY, THE</t>
  </si>
  <si>
    <t>OHIO UNIVERSITY PRESS</t>
  </si>
  <si>
    <t>12-25-12</t>
  </si>
  <si>
    <t>STEVE BERGMEIER</t>
  </si>
  <si>
    <t>DILLER, J.S. (AND OTHERS)</t>
  </si>
  <si>
    <t>WASHINGTON GOVT. PRINTING OFFICE</t>
  </si>
  <si>
    <t>GUIDEBOOK OF THE WESTERN U.S. PART D. SHASTA ROUTE AND COAST LINE</t>
  </si>
  <si>
    <t>GUIDEBOOK OF THE WESTERN U.S. PART F. SOUTHERN PACIFIC LINES</t>
  </si>
  <si>
    <t>DARTON, N.H.</t>
  </si>
  <si>
    <t>CATHERINE</t>
  </si>
  <si>
    <t>BULLETIN 606 ORIGIN OF THE ZINC AND LEAD DEPOSITS OF THE JOPLIN REG.</t>
  </si>
  <si>
    <t>SIEBENTHAL, C.E.</t>
  </si>
  <si>
    <t>BALTIMORE, MD.</t>
  </si>
  <si>
    <t>BILLBOARD BOOK OF TOP 40 HITS:  1955 TO PRESENT, 6TH ED.</t>
  </si>
  <si>
    <t>09-03-96</t>
  </si>
  <si>
    <t>BILLBOARD TOP 1000 SINGLES</t>
  </si>
  <si>
    <t>HAL LEONARD PUBLISHING</t>
  </si>
  <si>
    <t>07-16-92</t>
  </si>
  <si>
    <t>BILLBOARD'S AMERICAN ROCK 'N' ROLL IN REVIEW</t>
  </si>
  <si>
    <t>SCHIRMER BOOKS</t>
  </si>
  <si>
    <t>BILLBOARD'S HOTTEST HOT 100 HITS</t>
  </si>
  <si>
    <t>09-30-92</t>
  </si>
  <si>
    <t>BILLBOARD'S HOTTEST HOT 100 HITS (3RD ED.)</t>
  </si>
  <si>
    <t>BILLBORAD ILLUSTRATED ENCYCLOPEDIA OF ROCK, THE</t>
  </si>
  <si>
    <t>BLONDIE</t>
  </si>
  <si>
    <t>BANGS, LESTER</t>
  </si>
  <si>
    <t>DELILAH COMM., LTD.</t>
  </si>
  <si>
    <t>BOB DYLAN THE ILLUSTRATED RECORD</t>
  </si>
  <si>
    <t>RENZLER, ALAN</t>
  </si>
  <si>
    <t>HARMONY BOOKS</t>
  </si>
  <si>
    <t>01-27-95</t>
  </si>
  <si>
    <t>BOOK OF ROCK LISTS, THE</t>
  </si>
  <si>
    <t>MARSH,D.  STEIN,K.</t>
  </si>
  <si>
    <t>ABRAMS COMIC ARTS</t>
  </si>
  <si>
    <t>KITCHEN AND BUHLE</t>
  </si>
  <si>
    <t>07-16-12</t>
  </si>
  <si>
    <t>WACKY PACKAGES</t>
  </si>
  <si>
    <t>TOPPS INC</t>
  </si>
  <si>
    <t>SANTA FE RAILWAY PHOTO ARCHIVE</t>
  </si>
  <si>
    <t>ILLINOIS CENTRAL RAILROAD 1854-1960 PHOTO ARCHIVE</t>
  </si>
  <si>
    <t>HOW TO MAKE LOVE TO A MAN</t>
  </si>
  <si>
    <t>PENNEY, ALEXANDRA</t>
  </si>
  <si>
    <t>CLARKSON N. POTTER</t>
  </si>
  <si>
    <t>HOW TO MAKE LOVE TO A WOMAN</t>
  </si>
  <si>
    <t>MORGENSTERN, MICHAEL</t>
  </si>
  <si>
    <t>MAKING LOVE</t>
  </si>
  <si>
    <t>RALEY, PATRICIA E.</t>
  </si>
  <si>
    <t>DIAL PRESS</t>
  </si>
  <si>
    <t>NEW MASSAGE, THE</t>
  </si>
  <si>
    <t>INKELES, GORDON</t>
  </si>
  <si>
    <t>G.P. PUTNAM'S</t>
  </si>
  <si>
    <t>SEX IN AMERICA</t>
  </si>
  <si>
    <t>MICHAEL/GAGNON/LAUMANN/KOLATA</t>
  </si>
  <si>
    <t>TOGETHER FOR LIFE</t>
  </si>
  <si>
    <t>CHAMPLIN, JOSEPH M.</t>
  </si>
  <si>
    <t>AVE MARIA PRESS</t>
  </si>
  <si>
    <t>TOTAL SEX</t>
  </si>
  <si>
    <t>ELLIS,A.  ABELOW,D.</t>
  </si>
  <si>
    <t>SUCCESS PUB., INC.</t>
  </si>
  <si>
    <t>SPORTS</t>
  </si>
  <si>
    <t>ENCYCLOPEDIA OF MAJOR LEAGUE BASEBALL- AMERICAN LEAGUE</t>
  </si>
  <si>
    <t>CHICAGO AND NORTHWESTERN MEMORIES</t>
  </si>
  <si>
    <t>CHICAGO GREAT WESTERN</t>
  </si>
  <si>
    <t/>
  </si>
  <si>
    <t>HASTINGS, PHILLIP R.</t>
  </si>
  <si>
    <t>CARSTENS PUB. INC.</t>
  </si>
  <si>
    <t>CHICAGO TUNNEL STORY, THE; CERA BULLETIN 135</t>
  </si>
  <si>
    <t>MOFFAT, BRUCE</t>
  </si>
  <si>
    <t>05-20-02</t>
  </si>
  <si>
    <t>CERA MEMBERSHIP</t>
  </si>
  <si>
    <t>O &amp; W - THE LONG LIFE AND SLOW DEATH OF THE NY, O &amp; W RY</t>
  </si>
  <si>
    <t>HELMER, WILLIAM</t>
  </si>
  <si>
    <t>01-14-12</t>
  </si>
  <si>
    <t>PUNTA GORDA, FL</t>
  </si>
  <si>
    <t>ONTARIO &amp; WESTERN OBSERVER, THE ORIGINAL</t>
  </si>
  <si>
    <t>O&amp;W HIST. SOC.</t>
  </si>
  <si>
    <t xml:space="preserve"> </t>
  </si>
  <si>
    <t>DAHL, ORIN L.</t>
  </si>
  <si>
    <t>CONTINENTAL HERITAGE INC.</t>
  </si>
  <si>
    <t>GEORGIA THROUGH THE LOOKING GLASS</t>
  </si>
  <si>
    <t>PIRTLE, CABLEB III</t>
  </si>
  <si>
    <t>TRAVELINK PUBLISHING CO.</t>
  </si>
  <si>
    <t>03-31-03</t>
  </si>
  <si>
    <t>GLIMPSE OF THE PAST; PICTORIAL HISTORY OF MILLS COUNTY, IOWA</t>
  </si>
  <si>
    <t>HELMS AND FOREMAN</t>
  </si>
  <si>
    <t>OPINION-TRIBUNE</t>
  </si>
  <si>
    <t>12-20-95</t>
  </si>
  <si>
    <t>GLENWOOD, IOWA</t>
  </si>
  <si>
    <t>GREAT AMERICAN FARM TRACTORS, JOHN DEERE, FARMALL, &amp; FORD</t>
  </si>
  <si>
    <t>PIPS AND MORLAND</t>
  </si>
  <si>
    <t>LOWE &amp; HOULD</t>
  </si>
  <si>
    <t>12-25-98</t>
  </si>
  <si>
    <t>STEVE AND JENNY</t>
  </si>
  <si>
    <t>GREETINGS FROM COUNCIL BLUFFS IOWA; A COLLECTION OF HISTORICAL</t>
  </si>
  <si>
    <t>SCHMITT, TOM</t>
  </si>
  <si>
    <t>THE DAILY NONPAREIL</t>
  </si>
  <si>
    <t>XMAS GIFT MOM/DAD</t>
  </si>
  <si>
    <t>GREETINGS FROM OMAHA NEBRASKA; A COLLECTION OF OMAHA POSTCARDS</t>
  </si>
  <si>
    <t>OMAHA WORLD-HERALD</t>
  </si>
  <si>
    <t>MAD FOLD-IN COLLECTION, BOOK ONE: 1964-1976</t>
  </si>
  <si>
    <t>MAD FOLD-IN COLLECTION, BOOK TWO: 1976-1989</t>
  </si>
  <si>
    <t>MAD FOLD-IN COLLECTION, BOOK THREE: 1990-2000</t>
  </si>
  <si>
    <t>MAD FOLD-IN COLLECTION, BOOK FOUR: 2000-2010</t>
  </si>
  <si>
    <t>12-25-11</t>
  </si>
  <si>
    <t>SOUTHERN PACIFIC PASSENGER TRAINS</t>
  </si>
  <si>
    <t>HORATIO'S DRIVE; AMERICA'S FIRST ROAD TRIP</t>
  </si>
  <si>
    <t>DUNCAN AND BURNS</t>
  </si>
  <si>
    <t>KNOPF</t>
  </si>
  <si>
    <t>JACKSONVILLE'S ORDEAL BY FIRE</t>
  </si>
  <si>
    <t>MARTIN AND SCHAFER</t>
  </si>
  <si>
    <t>FLORIDA PUBLISHING COMPANY</t>
  </si>
  <si>
    <t>03-02-07</t>
  </si>
  <si>
    <t>KANSAS AMERICAN GUIDE SERIES</t>
  </si>
  <si>
    <t>WPA FEDERIAL WRITERS PROJECT</t>
  </si>
  <si>
    <t>HASTINGS HOUSE</t>
  </si>
  <si>
    <t>1939</t>
  </si>
  <si>
    <t>02-03-01</t>
  </si>
  <si>
    <t>BOOK FAIR JAX, FL</t>
  </si>
  <si>
    <t>BILLBOARD BOOK OF NUMBER ONE HITS, THE</t>
  </si>
  <si>
    <t>BILLBOARD PUBLICATIONS, INC.</t>
  </si>
  <si>
    <t>VIENNA, WV</t>
  </si>
  <si>
    <t>BILLBOARD BOOK OF NUMBER ONE HITS, THE (4TH ED.)</t>
  </si>
  <si>
    <t>BILLBOARD BOOK OF ONE-HIT WONDERS, THE</t>
  </si>
  <si>
    <t>JANCIK, WAYNE</t>
  </si>
  <si>
    <t>BILLBOARD BOOK OF TOP 40 ALBUMS</t>
  </si>
  <si>
    <t>WHITBURN, JOEL</t>
  </si>
  <si>
    <t>BILLBOARD BOOK OF TOP 40 ALBUMS, THE</t>
  </si>
  <si>
    <t xml:space="preserve">BILLBOARD PUBLICATIONS, INC.  </t>
  </si>
  <si>
    <t>03-16-88</t>
  </si>
  <si>
    <t>BILLBOARD BOOK OF TOP 40 HITS, THE</t>
  </si>
  <si>
    <t>FROM CATH, BRID.WV</t>
  </si>
  <si>
    <t>BILLBOARD BOOK OF TOP 40 HITS:  1955 TO PRESENT</t>
  </si>
  <si>
    <t>BILLBOARD BOOK OF TOP 40 HITS:  1955 TO PRESENT, 5TH ED.</t>
  </si>
  <si>
    <t>BILLBOARD PUB.</t>
  </si>
  <si>
    <t>01-18-93</t>
  </si>
  <si>
    <t>COLLINS PUBLISHERS</t>
  </si>
  <si>
    <t>10-30-95</t>
  </si>
  <si>
    <t>BILLBOARD BOOK OF AMERICAN SINGING GROUPS, THE</t>
  </si>
  <si>
    <t>WARNER, JAY</t>
  </si>
  <si>
    <t>BILLBOARD BOOK OF GOLD &amp; PLATINUM RECORDS</t>
  </si>
  <si>
    <t>WHITE, ADAM</t>
  </si>
  <si>
    <t>01-31-94</t>
  </si>
  <si>
    <t>COLLINS, DAVID</t>
  </si>
  <si>
    <t>EMBOSSED SODA BOTTLES OF FLORIDA (3RD ED.)</t>
  </si>
  <si>
    <t>SELF PUB.</t>
  </si>
  <si>
    <t>ESSENTIAL ROCK DISCOGRAPHY, THE</t>
  </si>
  <si>
    <t>STRONG, MARTIN C.</t>
  </si>
  <si>
    <t>CANONGATE</t>
  </si>
  <si>
    <t>07-05-10</t>
  </si>
  <si>
    <t>FOREIGNER (HEAD GAMES MUSIC BOOK)</t>
  </si>
  <si>
    <t>FOREIGNER</t>
  </si>
  <si>
    <t>SOMERSET SONGS PUBLISHING</t>
  </si>
  <si>
    <t>GETTING IT ON THE CLOTHING OF ROCK AND ROLL</t>
  </si>
  <si>
    <t>JONES, MABLEN</t>
  </si>
  <si>
    <t>10-10-94</t>
  </si>
  <si>
    <t>GILBERT &amp; SULLIVAN,THE OFFICIAL D'OYLY CARTE PICTURE HISTORY</t>
  </si>
  <si>
    <t>WILSON, ROBIN &amp; LLOYD, FREDERIC</t>
  </si>
  <si>
    <t>ALFRED A KNOPF</t>
  </si>
  <si>
    <t>GOLD RECORD, THE</t>
  </si>
  <si>
    <t>EMERSON, LUCY</t>
  </si>
  <si>
    <t>FOUNTAIN PUBLISHING, CO, INC.</t>
  </si>
  <si>
    <t>02-20-84</t>
  </si>
  <si>
    <t>GOLDMINE PRICE TO 45 RPM RECORDS (3RD ED.)</t>
  </si>
  <si>
    <t>NEELY, TIM</t>
  </si>
  <si>
    <t>03-19-08</t>
  </si>
  <si>
    <t>GRAMMY'S FOR THE RECORD, THE</t>
  </si>
  <si>
    <t>O'NEIL, THOMAS</t>
  </si>
  <si>
    <t>GRAND FUNK ALL THE HITS FROM WE'RE AN AMERICAN BAND/SHININ' ON...</t>
  </si>
  <si>
    <t>WALTER KANE &amp; SON</t>
  </si>
  <si>
    <t>10-21-92</t>
  </si>
  <si>
    <t>GRAND FUNK: WE'RE AN AMERICAN BAND/SHININ' ON/PHOENIX</t>
  </si>
  <si>
    <t>ROWLER, RON</t>
  </si>
  <si>
    <t>ILLUSTRATED GUIDE TO THE COLLECTIBLES OF COCA-COLA</t>
  </si>
  <si>
    <t>MUNSEY, CECIL</t>
  </si>
  <si>
    <t>HAWTHORN BOOKS</t>
  </si>
  <si>
    <t>1972</t>
  </si>
  <si>
    <t>03-12-05</t>
  </si>
  <si>
    <t>INDIAN BOTTLES &amp; BRANDS</t>
  </si>
  <si>
    <t>ODELL, JOHN</t>
  </si>
  <si>
    <t>MORE POP!</t>
  </si>
  <si>
    <t>MICHLAN PRESS</t>
  </si>
  <si>
    <t>1970</t>
  </si>
  <si>
    <t>09-04-09</t>
  </si>
  <si>
    <t>EBAY</t>
  </si>
  <si>
    <t>MORE ROOT BEER ADVERTISING &amp; COLLECTIBLES</t>
  </si>
  <si>
    <t>MORRISON, TOM</t>
  </si>
  <si>
    <t>SCHIFFER</t>
  </si>
  <si>
    <t>07-29-99</t>
  </si>
  <si>
    <t>MT. PLEASANT, IOWA</t>
  </si>
  <si>
    <t>MOUNTAIN DEW COLLECTIBLES</t>
  </si>
  <si>
    <t>ZAFFT AND TROMP</t>
  </si>
  <si>
    <t>IMAGE GRAPHICS INC.</t>
  </si>
  <si>
    <t>10-15-01</t>
  </si>
  <si>
    <t>BRUCE ZAFFT</t>
  </si>
  <si>
    <t>MOUNTAIN DEW: HILLBILLY BOTTLES</t>
  </si>
  <si>
    <t>BOOKSURGE.COM</t>
  </si>
  <si>
    <t>2008</t>
  </si>
  <si>
    <t>05-30-08</t>
  </si>
  <si>
    <t>MOUNTAIN DEW: HILLBILLY COLLECTIBLES</t>
  </si>
  <si>
    <t>BRIDGFORTH AND BURGESS</t>
  </si>
  <si>
    <t>04-22-08</t>
  </si>
  <si>
    <t>MOUNTAIN DEW: THE HISTORY</t>
  </si>
  <si>
    <t>MOUNTAIN DEW: "DEW IT IN JOHNSON CITY"</t>
  </si>
  <si>
    <t>WHITE/BRIDGFORTH/BURGESS</t>
  </si>
  <si>
    <t>EAST TENNESSEE STATE UNIV. PRESS</t>
  </si>
  <si>
    <t>NATIONAL SOFT DRINK ASSOCIATION, THE; A TRADITION OF SERVICE</t>
  </si>
  <si>
    <t>CLASSIC AMERICAN RAILROADS VOLUME III</t>
  </si>
  <si>
    <t>CLASSIC AMERICAN STREAMLINERS</t>
  </si>
  <si>
    <t>SCHAFER AND WELSH</t>
  </si>
  <si>
    <t>12-25-97</t>
  </si>
  <si>
    <t>CLASSIC NORTH AMERICAN TRAINS</t>
  </si>
  <si>
    <t>ALVIN F. STAUFER</t>
  </si>
  <si>
    <t>HOLLADAY, SHAPIRO, SHICK, WILSON</t>
  </si>
  <si>
    <t>STIPES PUBLISHING CO.</t>
  </si>
  <si>
    <t>BJARKMAN, PETER</t>
  </si>
  <si>
    <t>CARROLL AND GRAF PUBLISHERS</t>
  </si>
  <si>
    <t>MISSOURI PACIFIC RIVER AND PRAIRIE RAILS</t>
  </si>
  <si>
    <t>BARTELS, MICHAEL</t>
  </si>
  <si>
    <t>01-18-11</t>
  </si>
  <si>
    <t>BUILDING OF THE FIRST TRANSCONTINENTAL RAILROAD, THE</t>
  </si>
  <si>
    <t>ADELE,  NATHAN</t>
  </si>
  <si>
    <t>03-16-2005</t>
  </si>
  <si>
    <t>ST. AUGUSTINE, FLA.</t>
  </si>
  <si>
    <t>BUILDING THE OVERSEAS RAILWAY TO KEY WEST</t>
  </si>
  <si>
    <t>CORLISS, CARLTON</t>
  </si>
  <si>
    <t>HISTORICAL ASSOC. OF SOUTHERN FLA.</t>
  </si>
  <si>
    <t>1953</t>
  </si>
  <si>
    <t>09-1998</t>
  </si>
  <si>
    <t>BURLINGTON BULLETIN #23 - BURLINGTON, IOWA</t>
  </si>
  <si>
    <t>CB&amp;Q HIST. SOC.</t>
  </si>
  <si>
    <t>BURLINGTON BULLETIN #25 - STOCK CARS &amp; LIVESTOCK TRAFFIC</t>
  </si>
  <si>
    <t>BURLINGTON BULLETIN #26 - BURLINGTON IOWA SHOPS</t>
  </si>
  <si>
    <t>BURLINGTON BULLETIN #33 - THE S-4 HUDSONS</t>
  </si>
  <si>
    <t>BURLINGTON BULLETIN #38 - SNOWPLOWS</t>
  </si>
  <si>
    <t>WAGNER &amp; CHORNELL (EDITORS)</t>
  </si>
  <si>
    <t>MOTIVE POWER SERVICES</t>
  </si>
  <si>
    <t>BURLINGTON NORTHERN 1977-80 ANNUAL</t>
  </si>
  <si>
    <t>NOT ONLY PASSENGERS; CERA BULLETIN #129</t>
  </si>
  <si>
    <t>BENEDICT AND McFARLANE</t>
  </si>
  <si>
    <t>NOTHING LIKE IT IN THE WORLD (THE MEN WHO BUILT THE TRANSCONT. RR)</t>
  </si>
  <si>
    <t>AMBROSE, STEPHEN E.</t>
  </si>
  <si>
    <t>SWEETLAND, DAVID R.</t>
  </si>
  <si>
    <t>WAYCARS OF THE CB&amp;Q RR</t>
  </si>
  <si>
    <t>HOLBROOK, DANIEL P. &amp; LORENZ, STEVEN D.</t>
  </si>
  <si>
    <t>PROTOTYPE MODELER</t>
  </si>
  <si>
    <t>05-02-87</t>
  </si>
  <si>
    <t>WEST END</t>
  </si>
  <si>
    <t>ROBERTS, CHARLES</t>
  </si>
  <si>
    <t>ROBERTS</t>
  </si>
  <si>
    <t>WEST END RAILS; NYC-PRR-PC-EL-CR</t>
  </si>
  <si>
    <t>WEST FROM OMAHA</t>
  </si>
  <si>
    <t>PFEIFER, JACK</t>
  </si>
  <si>
    <t>WEST PENN TRACTION (CERA BULLETIN 110)</t>
  </si>
  <si>
    <t>WESTERN MARYLAND DIESELS</t>
  </si>
  <si>
    <t>JAHN &amp; JOHNSON</t>
  </si>
  <si>
    <t>WESTERN MARYLAND IN COLOR</t>
  </si>
  <si>
    <t>WESTERN MARYLAND IN THE DIESEL ERA</t>
  </si>
  <si>
    <t>SALAMON &amp; HOPKINS</t>
  </si>
  <si>
    <t>WESTERN MARYLAND RAILWAY FIREBALLS AND BLACK DIAMONDS</t>
  </si>
  <si>
    <t>COOK &amp; ZIMMERMANN</t>
  </si>
  <si>
    <t>GARRIGUES HOUSE PUBLISHERS</t>
  </si>
  <si>
    <t>WESTERN PACIFIC DIESEL YEARS</t>
  </si>
  <si>
    <t>WESTERN PACIFIC, THE</t>
  </si>
  <si>
    <t>DENEVI, DON</t>
  </si>
  <si>
    <t>WESTINGHOUSE ELECTRIC RAILWAY TRANSPORTATION; BULLETIN # B-118</t>
  </si>
  <si>
    <t>WHEAT LINES AND SUPER FREIGHTS</t>
  </si>
  <si>
    <t>WHEELS ACROSS AMERICA</t>
  </si>
  <si>
    <t>CHARLES HANSEN SHEET MUSIC/BOOKS</t>
  </si>
  <si>
    <t>GRATEFUL DEAD ANTHOLOGY</t>
  </si>
  <si>
    <t>ICE NINE PUB CO., INC.</t>
  </si>
  <si>
    <t>GREAT GUITARISTS</t>
  </si>
  <si>
    <t>KIENZLE, RICH</t>
  </si>
  <si>
    <t>GREAT POP STARS</t>
  </si>
  <si>
    <t>GRAY, ANDY</t>
  </si>
  <si>
    <t>HAMLYN PUBLISHING GROUP</t>
  </si>
  <si>
    <t>06-04-06</t>
  </si>
  <si>
    <t>MURFREESBORO, TN</t>
  </si>
  <si>
    <t>GREAT RECORD LABELS</t>
  </si>
  <si>
    <t>CIMINO, AL</t>
  </si>
  <si>
    <t>GREAT ROCK DISCOGRAPHY, THE</t>
  </si>
  <si>
    <t>STRONG, M.C.</t>
  </si>
  <si>
    <t>OMNIBUS PRESS</t>
  </si>
  <si>
    <t>GROWING UP WITH THE BEATLES</t>
  </si>
  <si>
    <t>SCHAUMBURG,RON</t>
  </si>
  <si>
    <t>GUINNESS BOOK OF MUSIC, THE</t>
  </si>
  <si>
    <t>DEARLING, ROBERT AND CELIA</t>
  </si>
  <si>
    <t>GUINESS BOOKS</t>
  </si>
  <si>
    <t>HARMONY ILLUSTRATED ENCYCLOPEDIA OF ROCK, THE</t>
  </si>
  <si>
    <t>BONDS, RAY ED.</t>
  </si>
  <si>
    <t>SALAMANDER BOOKS</t>
  </si>
  <si>
    <t>HARMONY ILLUSTRATED HISTORY OF ROCK, THE</t>
  </si>
  <si>
    <t>RAY BONDS, ED</t>
  </si>
  <si>
    <t>HARMONY BOOKS, LTD</t>
  </si>
  <si>
    <t>HARRISON, GEORGE, YESTERDAY &amp; TODAY</t>
  </si>
  <si>
    <t>MICHAELS, ROSS</t>
  </si>
  <si>
    <t>HEART AND SOUL (A CELEBRATION OF BLACK MUSIC STYLE)</t>
  </si>
  <si>
    <t>MERLIS AND SEAY</t>
  </si>
  <si>
    <t>STEWART, TABORI AND CHANG</t>
  </si>
  <si>
    <t>01-10-05</t>
  </si>
  <si>
    <t>HERE, THERE AND EVERYWHERE, THE 100 BEST BEATLES SONGS</t>
  </si>
  <si>
    <t>SPIGNESI AND LEWIS</t>
  </si>
  <si>
    <t>BD&amp;L</t>
  </si>
  <si>
    <t>07-19-04</t>
  </si>
  <si>
    <t>AMES, IOWA</t>
  </si>
  <si>
    <t>HIS SONG, THE MUSICAL JOURNEY OF ELTON JOHN</t>
  </si>
  <si>
    <t>ROSENTHAL, ELIZABETH</t>
  </si>
  <si>
    <t>HISTORY OF ROCK AND ROLL, THE</t>
  </si>
  <si>
    <t>KOCANDRLE</t>
  </si>
  <si>
    <t>ILLUSTRATED HISTORY OF ROCK ALBUM, THE</t>
  </si>
  <si>
    <t>ERRIGO, ENGIE</t>
  </si>
  <si>
    <t>ILLUSTRATED HISTORY OF ROCK &amp; ROLL</t>
  </si>
  <si>
    <t>ILLUSTRATED ROCK QUIZ, THE</t>
  </si>
  <si>
    <t>BURT, ROB</t>
  </si>
  <si>
    <t>EXETER BOOK</t>
  </si>
  <si>
    <t>JOEL, BILLY, A PERSONAL FILE</t>
  </si>
  <si>
    <t>GAMBACCINI, PETER</t>
  </si>
  <si>
    <t>JOHN LENNON SUMMER OF 1980</t>
  </si>
  <si>
    <t>ONO, YOKO</t>
  </si>
  <si>
    <t>JOHN LENNON'S SECRET</t>
  </si>
  <si>
    <t>RYAN, DAVID STUART</t>
  </si>
  <si>
    <t>KOZMIK</t>
  </si>
  <si>
    <t>JOHN, ELTON SUPER DELUXE</t>
  </si>
  <si>
    <t>DICK JAMES MUSIC, INC.</t>
  </si>
  <si>
    <t>JOURNEY</t>
  </si>
  <si>
    <t>FLANS, ROBYN</t>
  </si>
  <si>
    <t>CHERRY LANE BOOKS</t>
  </si>
  <si>
    <t>JUDY COLLINS SONGBOOK, THE</t>
  </si>
  <si>
    <t>GROSSET &amp; DUNLAP</t>
  </si>
  <si>
    <t>KISS LOVE GUN</t>
  </si>
  <si>
    <t>KISS</t>
  </si>
  <si>
    <t>ALMO PUBLICATIONS</t>
  </si>
  <si>
    <t>LED ZEPPELIN COMPLETE</t>
  </si>
  <si>
    <t>NEUBURG, ETHAN</t>
  </si>
  <si>
    <t>WARNER BROS.</t>
  </si>
  <si>
    <t>02-14-10</t>
  </si>
  <si>
    <t>GIFT FROM CATHERINE</t>
  </si>
  <si>
    <t>LILLIAN ROXON'S ROCK ENCYCLOPEDIA</t>
  </si>
  <si>
    <t>NAHA, ED.</t>
  </si>
  <si>
    <t>GROSSET &amp; DUNLAP, INC.</t>
  </si>
  <si>
    <t>THE GAME FOR ALL AMERICA</t>
  </si>
  <si>
    <t>THORN, JOHN</t>
  </si>
  <si>
    <t>THE SPORTING NEWS</t>
  </si>
  <si>
    <t>10-07-90</t>
  </si>
  <si>
    <t>TELEVISION</t>
  </si>
  <si>
    <t>A REALLY BIG SHOW</t>
  </si>
  <si>
    <t>LEONARD, JOHN</t>
  </si>
  <si>
    <t>VIKING STUDIO BOOKS</t>
  </si>
  <si>
    <t>ANDY GRIFFITH SHOW BOOK, THE</t>
  </si>
  <si>
    <t>BUILDING A GREAT RAILROAD, A HISTORY OF THE ATLANTIC COAST LINE</t>
  </si>
  <si>
    <t>HOFFMAN, GLENN</t>
  </si>
  <si>
    <t>CSX CORPORATE COMMUNICATIONS</t>
  </si>
  <si>
    <t>LITTLE RIVER BAND GREATEST HITS (MUSIC BOOK)</t>
  </si>
  <si>
    <t>LITTLE RIVER BAND</t>
  </si>
  <si>
    <t>HAL LEONARD PUB. CORP.</t>
  </si>
  <si>
    <t>LUCK OF THE DRAW-BONNIE RAITT (SHEET MUSIC)</t>
  </si>
  <si>
    <t>OKUN, MILTON</t>
  </si>
  <si>
    <t>CHERRY LANE MUSIC</t>
  </si>
  <si>
    <t>LYRICS OF JOHN LENNON, THE</t>
  </si>
  <si>
    <t>MEN AT WORK (BUSINESS AS USUAL/CARGO MUSIC BOOK)</t>
  </si>
  <si>
    <t>MEN AT WORK</t>
  </si>
  <si>
    <t>BLACKWOOD PUBLICATIONS</t>
  </si>
  <si>
    <t>MIDNIGHT RIDERS, THE STORY OF THE ALLMAN BROTHERS BAND</t>
  </si>
  <si>
    <t>FREEMAN, SCOTT</t>
  </si>
  <si>
    <t>LITTLE BROWN</t>
  </si>
  <si>
    <t>MAPS/GEOGRAPHY</t>
  </si>
  <si>
    <t>GEOLOGY OF BOONE COUNTY (IOWA GEOLOGICAL SURVEY, VOL. V)</t>
  </si>
  <si>
    <t>05-12-13</t>
  </si>
  <si>
    <t>GEOLOGY OF HARDIN COUNTY (IOWA GEOLOGICAL SURVEY, VOL. X)</t>
  </si>
  <si>
    <t>BEYER, SAMUEL WALKER</t>
  </si>
  <si>
    <t>GEOLOGY OF HARRISON &amp; MONONA COUNTIES (IOWA GEO. SURVEY, VOL. XX)</t>
  </si>
  <si>
    <t>SHIMEK, B.</t>
  </si>
  <si>
    <t>GEOLOGY OF STORY COUNTY (IOWA GEOLOGICAL SURVEY, VOL. IX)</t>
  </si>
  <si>
    <t>MARGARET BOYLE'S BOOK OF CREWEL EMBROIDERY, THE</t>
  </si>
  <si>
    <t>BOYLES, MARGARET</t>
  </si>
  <si>
    <t>NEEDLEPOINT</t>
  </si>
  <si>
    <t>WINDRUM, SARAH</t>
  </si>
  <si>
    <t>NEEDLEPOINT CHAIRS, SEATS AND STOOLS</t>
  </si>
  <si>
    <t>HARDY, SANDRA</t>
  </si>
  <si>
    <t>MEREHURST</t>
  </si>
  <si>
    <t>NEEDLEWORK PATTERNS FROM THE METROPOLITAN MUSEUM OF ART</t>
  </si>
  <si>
    <t>SIEGLER, SUSAN</t>
  </si>
  <si>
    <t>NURSERY NEEDLEPOINT</t>
  </si>
  <si>
    <t>McTAGUE, FIONA</t>
  </si>
  <si>
    <t>EBURY PRESS</t>
  </si>
  <si>
    <t>PATCHWORK &amp; QUILTING</t>
  </si>
  <si>
    <t>PLEASURES OF CROSS STITCH, THE</t>
  </si>
  <si>
    <t>QUILTMAKER'S HANDBOOK, THE</t>
  </si>
  <si>
    <t>JAMES, MICHAEL</t>
  </si>
  <si>
    <t>RE-UPHOLSTERY TECHNIQUES</t>
  </si>
  <si>
    <t>BALFOUR, DEREK</t>
  </si>
  <si>
    <t>ROMANTIC CROCHET</t>
  </si>
  <si>
    <t>BETTER HOMES BOOKS</t>
  </si>
  <si>
    <t>ROMANTIC NEEDLEPOINT</t>
  </si>
  <si>
    <t>BAHOUTH, CANDICE</t>
  </si>
  <si>
    <t>BULFINCH</t>
  </si>
  <si>
    <t>SAMPLER MOTIF BOOK</t>
  </si>
  <si>
    <t>KEYES, BRENDA</t>
  </si>
  <si>
    <t>SERGE WITH CONFIDENCE</t>
  </si>
  <si>
    <t>SEW EASY EMBELLISHMENTS</t>
  </si>
  <si>
    <t>SEWING EXPRESS</t>
  </si>
  <si>
    <t>LEISURE ARTS</t>
  </si>
  <si>
    <t>SIMPLY SERGE ANY FABRIC</t>
  </si>
  <si>
    <t>BAKER AND YOUNG</t>
  </si>
  <si>
    <t>SMALL NEEDLEPOINT TREASURES</t>
  </si>
  <si>
    <t>GLADSTONE, MEREDITH</t>
  </si>
  <si>
    <t>WILLIAM MORROW</t>
  </si>
  <si>
    <t>TATTING THE CONTEMPORARY ART OF KNOTTING WITH A SHUTTLE</t>
  </si>
  <si>
    <t>AULD, RHODA</t>
  </si>
  <si>
    <t>TRADITIONAL SAMPLERS</t>
  </si>
  <si>
    <t>DON, SARAH</t>
  </si>
  <si>
    <t>VICTORIAN CRAFTS REVIVED</t>
  </si>
  <si>
    <t>GREEN, CAROLINE</t>
  </si>
  <si>
    <t>VICTORIAN NEEDLEPOINT</t>
  </si>
  <si>
    <t>COLLINS AND BROWN</t>
  </si>
  <si>
    <t>SEX AND HEALTH</t>
  </si>
  <si>
    <t>BILLBOARD BOOK OF NO. 2 SINGLES, THE</t>
  </si>
  <si>
    <t>FELDMAN, CHRISTOPHER G.</t>
  </si>
  <si>
    <t>BILLBOARD BOOKS</t>
  </si>
  <si>
    <t>BILLBOARD BOOK OF NUMBER 1 HITS, THE</t>
  </si>
  <si>
    <t>BRONSON, FRED</t>
  </si>
  <si>
    <t>01-23-09</t>
  </si>
  <si>
    <t>06-12-07</t>
  </si>
  <si>
    <t>BILLBOARD BOOK OF NUMBER ONE ALBUMS</t>
  </si>
  <si>
    <t>ROSEN, CRAIG</t>
  </si>
  <si>
    <t>BILLBOARD BOOK OF NUMBER ONE COUNTRY HITS</t>
  </si>
  <si>
    <t>ROLAND, TOM</t>
  </si>
  <si>
    <t>BILLBOARD BOOK OF NUMBER ONE HITS (3rd EDITION)</t>
  </si>
  <si>
    <t>RAILROAD, TRAINS AND TRAINS PEOPLE IN AMER CULTURE</t>
  </si>
  <si>
    <t>MCPHERSON, JAMES ALAN &amp; WILLIAMS, MILLER</t>
  </si>
  <si>
    <t>RAILROAD; WHAT IT IS AND WHAT IT DOES, THE</t>
  </si>
  <si>
    <t>ARMSTRONG, JOHN H.</t>
  </si>
  <si>
    <t>RAILS</t>
  </si>
  <si>
    <t>NORTON</t>
  </si>
  <si>
    <t>12-18-09</t>
  </si>
  <si>
    <t>RAILS WEST</t>
  </si>
  <si>
    <t>RAILS, RIVALRY AND ROMANCE</t>
  </si>
  <si>
    <t>BANWART, DONALD D.</t>
  </si>
  <si>
    <t>SEKAN PRINTING</t>
  </si>
  <si>
    <t>RAILWAY ACCOUNTING RULES</t>
  </si>
  <si>
    <t>RAILWAY AGE:  NATIONALIZATION</t>
  </si>
  <si>
    <t>RAILWAY AGE</t>
  </si>
  <si>
    <t>RAILWAY ART</t>
  </si>
  <si>
    <t>ELLIS, C. HAMILTON</t>
  </si>
  <si>
    <t>RAILWAY ARTILLERY</t>
  </si>
  <si>
    <t>UNITED STATES WAR OFFICE</t>
  </si>
  <si>
    <t>GOVERNMENT PRINTING OFFICE</t>
  </si>
  <si>
    <t>1922</t>
  </si>
  <si>
    <t>11-15-02</t>
  </si>
  <si>
    <t>RAILWAY DATA BOOK, THE</t>
  </si>
  <si>
    <t>WESTWOOD, J.N.</t>
  </si>
  <si>
    <t>PATRICK STEPHENS</t>
  </si>
  <si>
    <t>12-07-85</t>
  </si>
  <si>
    <t>RAILWAY DICTIONARY, THE</t>
  </si>
  <si>
    <t>JACKSON, ALAN A,</t>
  </si>
  <si>
    <t>SUTTON</t>
  </si>
  <si>
    <t>GRISWOLD, P.R.</t>
  </si>
  <si>
    <t>ROCKY MOUNTAIN RAILROAD CLUB</t>
  </si>
  <si>
    <t>06-19-07</t>
  </si>
  <si>
    <t>DETROIT'S STREET RAILWAYS VOLUME 1; BULLETIN #B-117</t>
  </si>
  <si>
    <t>SCHRAMM/HENNING</t>
  </si>
  <si>
    <t>DETROIT'S STREET RAILWAYS VOLUME 2; BULLETIN #B-120</t>
  </si>
  <si>
    <t>SCHRAMM/HENNING/DWORMAN</t>
  </si>
  <si>
    <t>DIESEL FROM D TO L, THE</t>
  </si>
  <si>
    <t>SMITH, VERNON L.</t>
  </si>
  <si>
    <t>KALMBACH PUBL.</t>
  </si>
  <si>
    <t>GEOLOGY OF DAVIS COUNTY (IOWA GEOLOGICAL SURVEY, VOL. XX)</t>
  </si>
  <si>
    <t>GEOLOGY OF MAHASKA COUNTY (IOWA GEOLOGICAL SURVEY, VOL. IV)</t>
  </si>
  <si>
    <t>GEOLOGY OF WASHINGTON COUNTY (IOWA GEOLOGICAL SURVEY, VOL. V)</t>
  </si>
  <si>
    <t>AREY, MELVIN F.</t>
  </si>
  <si>
    <t>BAIN, H. FOSTER</t>
  </si>
  <si>
    <t>GEOLOGY OF WOODBURY COUNTY (IOWA GEOLOGICAL SURVEY, VOL. V)</t>
  </si>
  <si>
    <t>GEOLOGY OF VAN BUREN COUNTY (IOWA GEOLOGICAL SURVEY, VOL. IV)</t>
  </si>
  <si>
    <t>GORDON, C. H.</t>
  </si>
  <si>
    <t>GEOLOGY OF HAMILTON &amp; WRIGHT COUNTIES (IOWA GEO. SURVEY, VOL. XX)</t>
  </si>
  <si>
    <t>MACBRIDE, THOMAS H.</t>
  </si>
  <si>
    <t>GEOLOGY OF WARREN COUNTY</t>
  </si>
  <si>
    <t>TILTON, J.L.</t>
  </si>
  <si>
    <t>GUINNESS BOOK OF WORLD RECORDS 1971 TENTH EDITION</t>
  </si>
  <si>
    <t>NORRIS AND ROSS McWHIRTER</t>
  </si>
  <si>
    <t>04-20-13</t>
  </si>
  <si>
    <t>POLIZZI AND SCHAEFER</t>
  </si>
  <si>
    <t>1991</t>
  </si>
  <si>
    <t>05-01-97</t>
  </si>
  <si>
    <t>COMPUTERS</t>
  </si>
  <si>
    <t>10 MINUTE GUIDE TO HTML</t>
  </si>
  <si>
    <t>EVANS, TIM</t>
  </si>
  <si>
    <t>QUE</t>
  </si>
  <si>
    <t>02-00-02</t>
  </si>
  <si>
    <t>PERSONAL COMPUTERS &amp; GAMES</t>
  </si>
  <si>
    <t>ED. OF CONSUMER GUIDE</t>
  </si>
  <si>
    <t>PUBLICATIONS INTERNATIONAL, LTD.</t>
  </si>
  <si>
    <t>PANTHEON BOOKS</t>
  </si>
  <si>
    <t>APPROACHING FREE ENERGY</t>
  </si>
  <si>
    <t>NEW SHELTER, ED.</t>
  </si>
  <si>
    <t>RODALE PRESS, INC.</t>
  </si>
  <si>
    <t>1982</t>
  </si>
  <si>
    <t>ARCH DIGEST, HISTORIC INTERIORS</t>
  </si>
  <si>
    <t>RENSE, PAIGE, ED</t>
  </si>
  <si>
    <t>KNAPP PRESS</t>
  </si>
  <si>
    <t>ARCHITECT'S EYE: ARCH. DRAWINGS FROM 1799-1978, THE</t>
  </si>
  <si>
    <t>NEVINS,D.  STERN,R.A.M.</t>
  </si>
  <si>
    <t>ARCHITECTURAL GRAPHICS</t>
  </si>
  <si>
    <t>CHING, FRANK</t>
  </si>
  <si>
    <t>LITTON EDUCATIONAL PUB,INC.</t>
  </si>
  <si>
    <t>1975</t>
  </si>
  <si>
    <t>ARCHITECTURAL GRAPHICS STANDARDS, 7th EDITION</t>
  </si>
  <si>
    <t>AMERICAN INSTITUTE OF ARCHITECTS</t>
  </si>
  <si>
    <t>JOHN WILEY &amp; SONS, INC.</t>
  </si>
  <si>
    <t>1981</t>
  </si>
  <si>
    <t>ARCHITECTURE 324</t>
  </si>
  <si>
    <t>UNIVERSITY PRINTS</t>
  </si>
  <si>
    <t>1980</t>
  </si>
  <si>
    <t>ARCHITECTURE BOOK, THE</t>
  </si>
  <si>
    <t>WHITE, NORVAL</t>
  </si>
  <si>
    <t>ALFRED A. KNOPF</t>
  </si>
  <si>
    <t>TOUCHSTONE BOOK</t>
  </si>
  <si>
    <t>OF ZEPHYRS...AND COMMUTERS</t>
  </si>
  <si>
    <t>OFFICIAL GUIDE OF THE RAILWAYS JUNE 1916, THE</t>
  </si>
  <si>
    <t>NATIONAL RAILWAY PUB. CO.</t>
  </si>
  <si>
    <t>1916</t>
  </si>
  <si>
    <t>OFFICIAL INTERMODAL EQUIPMENT REG. (AUG 1980)</t>
  </si>
  <si>
    <t>INTERMODAL PUBLISHING CO. LTD</t>
  </si>
  <si>
    <t>OFFICIAL RAILWAY EQUIPMENT REGISTER JAN 1988</t>
  </si>
  <si>
    <t>R.E.R. PUBLISHING CO.</t>
  </si>
  <si>
    <t>OFFICIAL RAILWAY GUIDE N. AM. FREIGHT SERV. ED. AUGUST 1953</t>
  </si>
  <si>
    <t>NATIONAL RAILWAY PUB. C.</t>
  </si>
  <si>
    <t>OFFICIAL RAILWAY GUIDE N. AM. FREIGHT SERV. ED. AUGUST 1970</t>
  </si>
  <si>
    <t>OFFICIAL RAILWAY GUIDE N. AM. FREIGHT SERV. ED. FEB. 1966</t>
  </si>
  <si>
    <t>OFFICIAL RAILWAY GUIDE N. AM. FREIGHT SERV. ED. FEB. 1967</t>
  </si>
  <si>
    <t>OFFICIAL RAILWAY GUIDE N. AM. FREIGHT SERV. ED. JAN- FEB 1983</t>
  </si>
  <si>
    <t>OFFICIAL RAILWAY GUIDE N. AM. FREIGHT SERV. ED. JAN-FEB 2000</t>
  </si>
  <si>
    <t>OFFICIAL RAILWAY GUIDE N. AM. FREIGHT SERV. ED. JAN. 1993</t>
  </si>
  <si>
    <t>ALL ABOARD! THE GOLDEN AGE OF AMERICAN RAIL TRAVEL</t>
  </si>
  <si>
    <t>YENNE, BILL</t>
  </si>
  <si>
    <t>BARNES AND NOBEL</t>
  </si>
  <si>
    <t>ALL ABOUT SIGNALS</t>
  </si>
  <si>
    <t>ARMSTRONG, JOHN</t>
  </si>
  <si>
    <t>ALL COLOR WORLD OF TRAIN, THE</t>
  </si>
  <si>
    <t>WESTWOOD, JOHN</t>
  </si>
  <si>
    <t>ALL TIME LISTING TROLLEY AND INTERURBAN LINES OF THE U.S./CANADA</t>
  </si>
  <si>
    <t>GROSS, JOE</t>
  </si>
  <si>
    <t>KEY, LOCK AND LANTERN</t>
  </si>
  <si>
    <t>AMERICAN HERITAGE HISTORY OF RAILROADS IN AMERICA, THE</t>
  </si>
  <si>
    <t>JENSEN, OLIVER</t>
  </si>
  <si>
    <t>BONANZA</t>
  </si>
  <si>
    <t>AMERICAN LOCOMOTIVES IN HISTORIC PHOTOGRAPHS 1858 TO 1949</t>
  </si>
  <si>
    <t>LOCOMOTIVE ROSTERS &amp; NEWS, THE OFFICAL 2012 EDITION</t>
  </si>
  <si>
    <t>11-2011</t>
  </si>
  <si>
    <t>ROARING U50'S UNION PACIFIC'S TWIN DIESELS #3107</t>
  </si>
  <si>
    <t>KEEKLEY, HAROLD REV.</t>
  </si>
  <si>
    <t>GEORGE R. COCKLE &amp; ASSOC.</t>
  </si>
  <si>
    <t>ROCK ISLAND DIESEL LOCOMOTIVES 1930-80</t>
  </si>
  <si>
    <t>MARRE LOUIS A.</t>
  </si>
  <si>
    <t>RAILFAX, INC.</t>
  </si>
  <si>
    <t>ROCK ISLAND IN COLOR</t>
  </si>
  <si>
    <t>STAGNER, LLOYD</t>
  </si>
  <si>
    <t>ROCK ISLAND RAILS</t>
  </si>
  <si>
    <t>ROCK ISLAND RECOLLECTIONS</t>
  </si>
  <si>
    <t>ROCKS, RAILS &amp; TRAILS</t>
  </si>
  <si>
    <t>LINK AND PHOENIX</t>
  </si>
  <si>
    <t>IDAHO STATE UNIVERSITY PRESS</t>
  </si>
  <si>
    <t>ROUTE OF THE ELECTROLINERS; BULLETIN #B-107</t>
  </si>
  <si>
    <t>ROUTE OF THE WARBONNETS</t>
  </si>
  <si>
    <t>SAMPLING OF PENN CENTRAL, A</t>
  </si>
  <si>
    <t>TAYLOR, JERRY</t>
  </si>
  <si>
    <t>SAN DIEGO &amp; ARIZONA THE IMPOSSIBLE RAILROAD</t>
  </si>
  <si>
    <t>HANFT, ROBERT M.</t>
  </si>
  <si>
    <t>TRANS-ANGLO BOOKS</t>
  </si>
  <si>
    <t>08-14-04</t>
  </si>
  <si>
    <t>SANTA FE 1940-1971 IN COLOR VOLUME 1, CHICAGO-KANSAS CITY</t>
  </si>
  <si>
    <t>SANTA FE 1940-1971 IN COLOR VOLUME 2; KANSAS CITY-ALBUQUERQUE</t>
  </si>
  <si>
    <t>SANTA FE 1940-1971 IN COLOR VOLUME 3; ALBUQUERQUE-LOS ANGELES</t>
  </si>
  <si>
    <t>SANTA FE 1940-1971 IN COLOR VOLUME 4; TEXAS-EL CAPITAN</t>
  </si>
  <si>
    <t>SANTA FE CHIEFS</t>
  </si>
  <si>
    <t>SANTA FE FREIGHT IN COLOR...THE SERIES VOLUME ONE-BOXCARS</t>
  </si>
  <si>
    <t>PRIEST AND CHENOWETH</t>
  </si>
  <si>
    <t>PAIRED RAIL RAILROAD PUB.</t>
  </si>
  <si>
    <t>SANTA FE MOTIVE POWER</t>
  </si>
  <si>
    <t>SANTA FE RAILWAY</t>
  </si>
  <si>
    <t>SANTA FE STEEL RAILS THROUGH CALIFORNIA</t>
  </si>
  <si>
    <t>DUKE &amp; KISTLER</t>
  </si>
  <si>
    <t>SANTA FE TRAILS</t>
  </si>
  <si>
    <t>R. P. OLMSTED</t>
  </si>
  <si>
    <t>SANTA FE TRAILS VOL. 2</t>
  </si>
  <si>
    <t>SCENES FROM THE SHORE LINES</t>
  </si>
  <si>
    <t>OFFICIAL RAILWAY GUIDE N. AM. FREIGHT SERV. ED. JUL-AUG 1991</t>
  </si>
  <si>
    <t>OFFICIAL RAILWAY GUIDE N. AM. FREIGHT SERV. ED. JULY 1953</t>
  </si>
  <si>
    <t>12-25-05</t>
  </si>
  <si>
    <t>OFFICIAL RAILWAY GUIDE N. AM. FREIGHT SERV. ED. JULY- AUG 1988</t>
  </si>
  <si>
    <t>OFFICIAL RAILWAY GUIDE N. AM. FREIGHT SERV. ED. JULY-AUG. 1982</t>
  </si>
  <si>
    <t>OFFICIAL RAILWAY GUIDE N. AM. FREIGHT SERV. ED. MAR-APR 2000</t>
  </si>
  <si>
    <t>OFFICIAL RAILWAY GUIDE N. AM. FREIGHT SERV. ED. MARCH 1955</t>
  </si>
  <si>
    <t>BAJEMA/ KINDEM/ BUDZYNSKI</t>
  </si>
  <si>
    <t>11-10-11</t>
  </si>
  <si>
    <t>LAKE LINE, THE; THE GRAND RAPIDS, GRAND HAVEN &amp; MUSKEGON RY; #144</t>
  </si>
  <si>
    <t>DIRECTORY &amp; PRICE LIST OF PHILADELPHIA BEER/SODA/MINERAL WATER</t>
  </si>
  <si>
    <t>HALLMAN, THOMAS</t>
  </si>
  <si>
    <t>SELF PUBLISHED</t>
  </si>
  <si>
    <t>BOTTLE IDENTIFICATION</t>
  </si>
  <si>
    <t>PUTNAM, H. E.</t>
  </si>
  <si>
    <t>09-15-11</t>
  </si>
  <si>
    <t>PAGE, MARIAN</t>
  </si>
  <si>
    <t>WARSON-GUPTILL PUB.</t>
  </si>
  <si>
    <t>REMEMBERING MIDWESTERN ALCOS</t>
  </si>
  <si>
    <t>06-17-01</t>
  </si>
  <si>
    <t>REMEMBERING SANTA FE</t>
  </si>
  <si>
    <t>06-04-00</t>
  </si>
  <si>
    <t>FATHER'S DAY GIFT</t>
  </si>
  <si>
    <t>RFK FUNERAL TRAIN</t>
  </si>
  <si>
    <t>FUSCO, PAUL</t>
  </si>
  <si>
    <t>MAGNUM PHOTO BOOKS</t>
  </si>
  <si>
    <t>RICHMOND, FREDERICKSBURG AND POTOMAC RR LINKING NORTH &amp; SOUTH</t>
  </si>
  <si>
    <t>KAPLAN &amp; MELLANDER</t>
  </si>
  <si>
    <t>RIDE WITH US ON THE CHESAPEAKE AND OHIO</t>
  </si>
  <si>
    <t>CHESAPEAKE AND OHIO HIST. SOC.</t>
  </si>
  <si>
    <t>RIDING THAT NEW RIVER TRAIN</t>
  </si>
  <si>
    <t>HUDDLESTON, EUGENE</t>
  </si>
  <si>
    <t>C&amp;O HIST. SOC.</t>
  </si>
  <si>
    <t>11-05-90</t>
  </si>
  <si>
    <t>RIDING THE LIMITEDS' LOCOMOTIVES</t>
  </si>
  <si>
    <t>HILL, COLONEL HOWARD G.</t>
  </si>
  <si>
    <t>02-23-07</t>
  </si>
  <si>
    <t>RIDING THE RAILS</t>
  </si>
  <si>
    <t>SWIFT, MICHAEL</t>
  </si>
  <si>
    <t>RIO GRANDE PICTORIAL, THE</t>
  </si>
  <si>
    <t>MCCOY, DELL &amp; COLLMAN, RUSS</t>
  </si>
  <si>
    <t>SUNDANCE PUBLICATIONS</t>
  </si>
  <si>
    <t>07-26-87</t>
  </si>
  <si>
    <t>RIO GRANDE RAILROAD, MBI RAILROAD COLOR HISTORY</t>
  </si>
  <si>
    <t>GRIFFIN, JAMES</t>
  </si>
  <si>
    <t>RITES OF PASSAGE</t>
  </si>
  <si>
    <t>ROADWAY MAPS OF LINES BETWEEN PHIL. AND BRUNSWICK</t>
  </si>
  <si>
    <t>CHESSIE SYSTEM RR</t>
  </si>
  <si>
    <t>BALTIMORE AND OHIO; SUNBURST TRAIL TO CHICAGO; CUMBERLAND TO CHICAGO</t>
  </si>
  <si>
    <t>BEFORE GUILFORD</t>
  </si>
  <si>
    <t>COOK, PRESTON</t>
  </si>
  <si>
    <t>05-95</t>
  </si>
  <si>
    <t>BEFORE THE NORTH SHORE LINE; CERA BULLETIN #141</t>
  </si>
  <si>
    <t>DUNCAN, PATRICIA</t>
  </si>
  <si>
    <t>ROCK AND POP SUPERSTARS</t>
  </si>
  <si>
    <t>COLOUR LIBRARY INT.</t>
  </si>
  <si>
    <t>ROCK AND ROLL READER'S GUIDE</t>
  </si>
  <si>
    <t>KREBS, GARY</t>
  </si>
  <si>
    <t>12-17-07</t>
  </si>
  <si>
    <t>ROCK HARDWARE</t>
  </si>
  <si>
    <t>ROCK MOVERS &amp; SHAKERS</t>
  </si>
  <si>
    <t>MCCALL,J.  SCHULTZ,F.A.</t>
  </si>
  <si>
    <t>KACHINA PRESS</t>
  </si>
  <si>
    <t>12-00-83'12-00-83</t>
  </si>
  <si>
    <t>FROM BOSTON TO THE BERKSHIRES</t>
  </si>
  <si>
    <t>CARLSON AND HARDING</t>
  </si>
  <si>
    <t>BOSTON STREET RAILWAY ASSN.</t>
  </si>
  <si>
    <t>10-01-95</t>
  </si>
  <si>
    <t>FROM BULLETS TO BART - BULLETIN 127</t>
  </si>
  <si>
    <t>MIDDLETON, WILLIAM</t>
  </si>
  <si>
    <t>FROM SMALL TOWN TO DOWN TOWN; A HISTORY OF THE JEWETT CAR CO.</t>
  </si>
  <si>
    <t>BROUGH/GRAEBNER</t>
  </si>
  <si>
    <t>FROM THE CAB, STORIES FROM A LOCOMOTIVE ENGINEER</t>
  </si>
  <si>
    <t>RIDDELL, DOUG</t>
  </si>
  <si>
    <t>PENTREX</t>
  </si>
  <si>
    <t>G M &amp; O NORTH</t>
  </si>
  <si>
    <t>GARY RAILWAYS; CERA BULLETIN #84</t>
  </si>
  <si>
    <t>BUCKLEY, JAMES, J.</t>
  </si>
  <si>
    <t>GENERAL ELECTRIC INDUSTRIAL LOCOMOTIVES 1924-1978</t>
  </si>
  <si>
    <t>DPA-LTA</t>
  </si>
  <si>
    <t>GENERAL MOTORS PHENOMENAL SD40 SERIES DIESEL ELECTRIC LOCOMOTIVES</t>
  </si>
  <si>
    <t>KERR, JAMES W.</t>
  </si>
  <si>
    <t>DPA-LTA ENTERPRISES</t>
  </si>
  <si>
    <t>GENERAL MOTORS STREAMLINED DIESEL-ELECTRIC LOCOMOTIVES</t>
  </si>
  <si>
    <t>KERR, JAMES</t>
  </si>
  <si>
    <t>GEORGIAN LOCOMOTIVES, THE</t>
  </si>
  <si>
    <t>BRYANT, H. STAFFORD, JR.</t>
  </si>
  <si>
    <t>WEATHERVANE BOOKS</t>
  </si>
  <si>
    <t>GETTING THERE, EPIC STRUGGLE BETWEEN ROAD AND RAIL</t>
  </si>
  <si>
    <t>GODDARD, STEPHEN</t>
  </si>
  <si>
    <t>BASIC BOOKS</t>
  </si>
  <si>
    <t>GHOST RAILROADS OF KANSAS</t>
  </si>
  <si>
    <t>COLLINS, ROBERT</t>
  </si>
  <si>
    <t>01-21-10</t>
  </si>
  <si>
    <t>PRUETT</t>
  </si>
  <si>
    <t>11-17-92</t>
  </si>
  <si>
    <t>GIFT FROM PATSY/JIM</t>
  </si>
  <si>
    <t>PICTORIAL ENCYLOPEDIA OF RAILWAYS</t>
  </si>
  <si>
    <t>ELLIS, HAMILTON</t>
  </si>
  <si>
    <t>CROWN PUBLISHERS INC.</t>
  </si>
  <si>
    <t>PICTORIAL HISTORY OF STEAM POWER, THE</t>
  </si>
  <si>
    <t>VAN RIEMSDIJK &amp; BROWN</t>
  </si>
  <si>
    <t>PIEDMONT AND NORTHERN</t>
  </si>
  <si>
    <t>FETTERS, T.  &amp;  SWANSON, P.</t>
  </si>
  <si>
    <t>PIG AND WHISTLE, STORY OF THE PHILADEPHIA &amp; WESTERN RY; BULLETIN # 140</t>
  </si>
  <si>
    <t>DEGRAW, RONALD</t>
  </si>
  <si>
    <t>MAIL</t>
  </si>
  <si>
    <t>PITTSBURGH AND LAKE ERIE RR</t>
  </si>
  <si>
    <t>McLEAN, HAROLD</t>
  </si>
  <si>
    <t>PITTSBURGH &amp; WEST VIRGINA RAILWAY, THE</t>
  </si>
  <si>
    <t>WORLEY AND POELLOT</t>
  </si>
  <si>
    <t>POCKET LIST OF RAILROAD OFFICIALS 1990 QTR 1</t>
  </si>
  <si>
    <t>POORS MANUAL OF RAILROADS - 1888</t>
  </si>
  <si>
    <t>POORS MANUAL OF RAILROADS - 1912</t>
  </si>
  <si>
    <t>1912</t>
  </si>
  <si>
    <t>POORS MANUAL OF RAILROADS - 1935</t>
  </si>
  <si>
    <t>PORT OF BALTIMORE, MARYLAND</t>
  </si>
  <si>
    <t>BOARD OF ENG. FOR RIVERS AND HARBORS</t>
  </si>
  <si>
    <t>U.S. PRINTING OFFICE</t>
  </si>
  <si>
    <t>1934</t>
  </si>
  <si>
    <t>PORTRAIT OF THE RAILS FROM STEAM TO DIESEL</t>
  </si>
  <si>
    <t>GALAHAD</t>
  </si>
  <si>
    <t>PRAIRIE RAILS</t>
  </si>
  <si>
    <t>PRAIRIE TRAINS, THE</t>
  </si>
  <si>
    <t>02-08-90</t>
  </si>
  <si>
    <t>UNION STATION</t>
  </si>
  <si>
    <t>PRESIDENT TRAVELS BY TRAIN, THE</t>
  </si>
  <si>
    <t>WITHERS, BOB</t>
  </si>
  <si>
    <t>PROFESSIONAL RAILROAD ATLAS OF NORTH AMERICA</t>
  </si>
  <si>
    <t>RAILROAD INFORMATION SERVICES</t>
  </si>
  <si>
    <t>DESK MAP SYSTEMS</t>
  </si>
  <si>
    <t>07-30-03</t>
  </si>
  <si>
    <t>PROFILES OF CLASS I RAILROADS</t>
  </si>
  <si>
    <t>AAR</t>
  </si>
  <si>
    <t>PRR COLOR GUIDE TO FREIGHT AND PASSENGER EQUIP.</t>
  </si>
  <si>
    <t>SWEETLAND AND YANOSEY</t>
  </si>
  <si>
    <t>PUBLIC TRANSPORTATION</t>
  </si>
  <si>
    <t>GRAY, GEORGE E. &amp; HOEL, LESTER A.</t>
  </si>
  <si>
    <t>PRENTICE-HALL</t>
  </si>
  <si>
    <t>PULLMAN-STANDARD COLOR GUIDE TO FREIGHT EQUIPMENT</t>
  </si>
  <si>
    <t>KINKAID, JAMES</t>
  </si>
  <si>
    <t>QUANAH ROUTE, THE</t>
  </si>
  <si>
    <t>HOFSOMMER, DON</t>
  </si>
  <si>
    <t>TEXAS A&amp;M PRESS</t>
  </si>
  <si>
    <t>RAIL MAIL</t>
  </si>
  <si>
    <t>STUNKARD, GEOFF</t>
  </si>
  <si>
    <t>QUARTER MILESTONES PUBLISHING</t>
  </si>
  <si>
    <t>RAIL VENTURES</t>
  </si>
  <si>
    <t>SWANSON, JACK</t>
  </si>
  <si>
    <t>RAILFAN'S GUIDE: SPOKANE TO MARIAS PASS</t>
  </si>
  <si>
    <t>GREAT NORTERN PACIFIC PUB.</t>
  </si>
  <si>
    <t>STEAM POWERED PUBLISHING</t>
  </si>
  <si>
    <t>RAILROAD CABOOSE, THE</t>
  </si>
  <si>
    <t>RAILROAD IDENTITY, DESIGN AND CULTURE</t>
  </si>
  <si>
    <t>LOVEGROVE, KEITH</t>
  </si>
  <si>
    <t>RIZZOLI</t>
  </si>
  <si>
    <t>11-14-05</t>
  </si>
  <si>
    <t>RAILROAD MAPS OF NORTH AMERICA : THE FIRST HUNDRED YEARS</t>
  </si>
  <si>
    <t>MODELSKI, ANDREW M.</t>
  </si>
  <si>
    <t>RAILROAD MAPS, THE PRAIRIE STATES</t>
  </si>
  <si>
    <t>TRAIL OF THE ZEPHYRS</t>
  </si>
  <si>
    <t>TERRY PRINTING INC.</t>
  </si>
  <si>
    <t>03-09-91</t>
  </si>
  <si>
    <t>RAILS N SHAFTS</t>
  </si>
  <si>
    <t>TRAIN AN ILLUSTRATED HISTORY, THE</t>
  </si>
  <si>
    <t>GLANCEY, JONATHAN</t>
  </si>
  <si>
    <t>CARLTON BOOKS</t>
  </si>
  <si>
    <t>TRAIN STATIONS</t>
  </si>
  <si>
    <t>MITCHELL, ALEXANDER</t>
  </si>
  <si>
    <t>TRAIN TIME WITH TABOR &amp; NORTHERN</t>
  </si>
  <si>
    <t>NEWLON, SIDNEY</t>
  </si>
  <si>
    <t>BIRELINE PUB. CO.</t>
  </si>
  <si>
    <t>03-22-85</t>
  </si>
  <si>
    <t>TRAIN WATCHER'S GUIDE TO KANSAS CITY</t>
  </si>
  <si>
    <t>SZWAJKART, JOHN</t>
  </si>
  <si>
    <t>11-01-95</t>
  </si>
  <si>
    <t>SZWAJKART</t>
  </si>
  <si>
    <t>TRAIN WATCHER'S GUIDE TO NORTH AMERICAN RAILROADS, THE</t>
  </si>
  <si>
    <t>PROCTORVILLE,OH</t>
  </si>
  <si>
    <t>TRAIN WRECKS</t>
  </si>
  <si>
    <t>TRAINS</t>
  </si>
  <si>
    <t>BUCKNALL, RIXON</t>
  </si>
  <si>
    <t>TRAINS A PHOTOGRAPHIC TOUR OF AMERICA'S RAILWAYS</t>
  </si>
  <si>
    <t>GRAMERCY BOOKS</t>
  </si>
  <si>
    <t>TRAINS FROM STEAM LOCOMOTIVES TO HIGH-SPEED RAIL</t>
  </si>
  <si>
    <t>TANEL/MANERTO DE FABIANIS</t>
  </si>
  <si>
    <t>VMB PUBLISHERS</t>
  </si>
  <si>
    <t>KEN/CONNIE LEWIS</t>
  </si>
  <si>
    <t>TRAINS IN TRANSITION</t>
  </si>
  <si>
    <t>1941</t>
  </si>
  <si>
    <t>TRAINS OF THE UPPER MIDWEST, PHOTO ARCHIVE STEAM AND DIESEL</t>
  </si>
  <si>
    <t>TRAINS WE RODE, THE</t>
  </si>
  <si>
    <t>05-13-92</t>
  </si>
  <si>
    <t>TRAINS, TRACKS AND TRAVEL</t>
  </si>
  <si>
    <t>VAN METRE, T.W.</t>
  </si>
  <si>
    <t>09-24-94</t>
  </si>
  <si>
    <t>FREMONT, IOWA</t>
  </si>
  <si>
    <t>TRAIN, THE (AN ILLUSTRATED HISTORY)</t>
  </si>
  <si>
    <t>CARLTON</t>
  </si>
  <si>
    <t>TRANSIT BOSTON 1850-1970 (BULLETIN NUMBER EIGHT)</t>
  </si>
  <si>
    <t>TRANSPLAN '79 (IOWA)</t>
  </si>
  <si>
    <t>TRANSPORTATION ECONOMICS</t>
  </si>
  <si>
    <t>INCREDIBLE WORLD OF 007, THE</t>
  </si>
  <si>
    <t>PFEIFFER AND LISA</t>
  </si>
  <si>
    <t>INDEX TO MOTION PICTURES REVIEWED BY VARIETY 1907-1980</t>
  </si>
  <si>
    <t>REES, DAFYDD AND CRAMPTON, LUKE</t>
  </si>
  <si>
    <t>12-07-92</t>
  </si>
  <si>
    <t>ROCK 'N' ROLL ON COMPACT DISC</t>
  </si>
  <si>
    <t>PRAKEL, DAVID</t>
  </si>
  <si>
    <t>07-17-95</t>
  </si>
  <si>
    <t>ROCK' N' ROLL RECORD BREAKERS</t>
  </si>
  <si>
    <t>HORSHAM AND McCARTHY</t>
  </si>
  <si>
    <t>ROCK 'N' ROLL THROUGH 1969</t>
  </si>
  <si>
    <t>EDWARDS, JOHN</t>
  </si>
  <si>
    <t>McFARLAND &amp; COMPANY</t>
  </si>
  <si>
    <t>ROCK 'N' ROLL TRIVIA</t>
  </si>
  <si>
    <t>HARLING, MICHAEL</t>
  </si>
  <si>
    <t>GREYSTONE BOOKS</t>
  </si>
  <si>
    <t>ROCK N'ROLL: THE FIRST 25 YEARS</t>
  </si>
  <si>
    <t>TOBLER,J.  FRAME,P.</t>
  </si>
  <si>
    <t>EXETER BOOKS</t>
  </si>
  <si>
    <t>ROCK ON ALMANAC</t>
  </si>
  <si>
    <t>NITE, NORM M.</t>
  </si>
  <si>
    <t>HARPER PERENIAL</t>
  </si>
  <si>
    <t>03-08-93</t>
  </si>
  <si>
    <t>ROCK ON CD THE ESSENTIAL GUIDE</t>
  </si>
  <si>
    <t>SINCLAIR , DAVID</t>
  </si>
  <si>
    <t>KC</t>
  </si>
  <si>
    <t>ROCK ON: THE ILLUSTRATED ENCYCLOPEDIA OF ROCK N'ROLL VOL.1 UPD</t>
  </si>
  <si>
    <t>NITE, NORM N.</t>
  </si>
  <si>
    <t>ROCK ON: THE ILLUSTRATED ENCYCLOPEDIA OF ROCK N'ROLL VOL.2 UPD</t>
  </si>
  <si>
    <t>ROCK ON: THE ILLUSTRATED ENCYCLOPEDIA OF ROCK N'ROLL VOL.3 UPD</t>
  </si>
  <si>
    <t>FROM CATH. BALTI,MD</t>
  </si>
  <si>
    <t>ROCK STARS</t>
  </si>
  <si>
    <t>MC OUSTRA, SARA</t>
  </si>
  <si>
    <t>COLOUR LIBRARY BOOKS</t>
  </si>
  <si>
    <t>ROCK STARS: PEOPLE AT THE TOP OF THE CHARTS</t>
  </si>
  <si>
    <t>DAVID, ANDREW</t>
  </si>
  <si>
    <t>ROCK YEARBOOK 1982, THE</t>
  </si>
  <si>
    <t>CLARK, AL, ED.</t>
  </si>
  <si>
    <t>VIRGIN BOOKS</t>
  </si>
  <si>
    <t>03-10-84</t>
  </si>
  <si>
    <t>ROCK &amp; ROLL ALMANAC, THE</t>
  </si>
  <si>
    <t>BEGO, MARK</t>
  </si>
  <si>
    <t>MACMILLAN</t>
  </si>
  <si>
    <t>ROCK &amp; ROLL AN UNRULY HISTORY</t>
  </si>
  <si>
    <t>KANSAS CURVE</t>
  </si>
  <si>
    <t>12-10-10</t>
  </si>
  <si>
    <t>RAILROADING IN DOWNTOWN CHICAGO 1958-1969 (VOLUME 2)</t>
  </si>
  <si>
    <t>POWER FOR THE STREAMLINERS</t>
  </si>
  <si>
    <t>NICKEL PLATE STEAM 1957-1958</t>
  </si>
  <si>
    <t>MAPCO</t>
  </si>
  <si>
    <t>MAPCO STREET GUIDE TO JACKSONVILLE VOL 39</t>
  </si>
  <si>
    <t>11-01-10</t>
  </si>
  <si>
    <t>DELORME TEXAS ATLAS AND GAZETTEER; SIXTH EDITION</t>
  </si>
  <si>
    <t>RAILROAD ATLAS OF THE UNITED STATES IN 1946, VOL. 1; MID-ATLANTIC</t>
  </si>
  <si>
    <t>CARPENTER, RICHARD C.</t>
  </si>
  <si>
    <t>JOHNS HOPKINS UNIVERSITY PRESS</t>
  </si>
  <si>
    <t>DELORME ARIZONA ATLAS AND GAZETTEER; SEVENTH EDITION</t>
  </si>
  <si>
    <t>07-02-11</t>
  </si>
  <si>
    <t>ST. AUGUSTINE, FL.</t>
  </si>
  <si>
    <t>PRINCE GEORGES COUNTY MARLAND ATLAS</t>
  </si>
  <si>
    <t>ADC</t>
  </si>
  <si>
    <t>ALEXANDRIA DRAFTING CO.</t>
  </si>
  <si>
    <t>07-02-12</t>
  </si>
  <si>
    <t>BILLBOARD BOOK OF TOP 40 HITS:  1955 TO 2003, 8TH ED.</t>
  </si>
  <si>
    <t>07-11-11</t>
  </si>
  <si>
    <t>RAILROAD ROLLING STOCK</t>
  </si>
  <si>
    <t>07-11-12</t>
  </si>
  <si>
    <t>AMERICAN RAILROAD NETWORK 1861-1890</t>
  </si>
  <si>
    <t>TAYLOR AND NEU</t>
  </si>
  <si>
    <t>UNIV. OF ILLINOIS PRESS</t>
  </si>
  <si>
    <t>07-11-13</t>
  </si>
  <si>
    <t>PRIME-TIME HITS TELEVISION'S MOST POPULAR NETWORK PROGRAMS</t>
  </si>
  <si>
    <t>WACKY PACKAGES NEW NEW NEW</t>
  </si>
  <si>
    <t>08-03-12</t>
  </si>
  <si>
    <t>WHEATON, MELVILLE</t>
  </si>
  <si>
    <t>BISON GROUP</t>
  </si>
  <si>
    <t>CLASSIC RAILROAD ADVERTISING; RIDING THE RAILS AGAIN</t>
  </si>
  <si>
    <t>BURNESS, TAD</t>
  </si>
  <si>
    <t>CLASSIC STREAMLINERS, PHOTO ARCHIVE</t>
  </si>
  <si>
    <t>11-07-07</t>
  </si>
  <si>
    <t>CLINCHFIELD COUNTRY</t>
  </si>
  <si>
    <t>KING, STEVE</t>
  </si>
  <si>
    <t>COAL BRIDGE TO THE FUTURE/WOCOL</t>
  </si>
  <si>
    <t>WILSON, CARROL L.</t>
  </si>
  <si>
    <t>BULLINGER PUBLISHING CO.</t>
  </si>
  <si>
    <t>COLOR TREASURY OF MODEL TRAINS</t>
  </si>
  <si>
    <t>COLORFUL STREETCARS WE RODE, THE; BULLETIN 125</t>
  </si>
  <si>
    <t>CATHERINE XMAS GIFT</t>
  </si>
  <si>
    <t>COLORFUL WORLD OF STEAM: GREAT TRAINS &amp; RAILROADS, THE</t>
  </si>
  <si>
    <t>COMMERCIAL MOTOR TRANSPORTATION</t>
  </si>
  <si>
    <t>TAFF,CHARLES A.</t>
  </si>
  <si>
    <t>RICHARD D. IRWIN</t>
  </si>
  <si>
    <t>CRAFTS</t>
  </si>
  <si>
    <t>CHERISHED DOLLS TO MAKE FOR FUN</t>
  </si>
  <si>
    <t>BETTER HOMES AND GARDENS</t>
  </si>
  <si>
    <t>MEREDITH CORP.</t>
  </si>
  <si>
    <t>CLARKSBURG, WV</t>
  </si>
  <si>
    <t>CHRISTMAS CRAFTS TO MAKE AHEAD</t>
  </si>
  <si>
    <t>CHRISTMAS CRAFTS &amp; FOOD</t>
  </si>
  <si>
    <t>WOMAN'S DAY</t>
  </si>
  <si>
    <t>CBS PUBLISHING</t>
  </si>
  <si>
    <t>EASY BAZAAR CRAFTS</t>
  </si>
  <si>
    <t>MAKING DECORATIVE BOXES FOR GIFTS, STORAGE, AND DISPLAY</t>
  </si>
  <si>
    <t>OWEN, CHERYL</t>
  </si>
  <si>
    <t>DAVID &amp; CHARLES</t>
  </si>
  <si>
    <t>03-16-03</t>
  </si>
  <si>
    <t>MICHAELS BOOK OF ARTS AND CRAFTS</t>
  </si>
  <si>
    <t>CUSICK AND KIRBY</t>
  </si>
  <si>
    <t>LARK BOOKS</t>
  </si>
  <si>
    <t>01-03-05</t>
  </si>
  <si>
    <t>JACKSONVILLE, FLA</t>
  </si>
  <si>
    <t>WILLIAM MORRIS GIFT BOXES</t>
  </si>
  <si>
    <t>HEARST BOOKS</t>
  </si>
  <si>
    <t>CROCHET &amp; KNIT</t>
  </si>
  <si>
    <t>AFGHANS: TRADITIONAL &amp; MODERN</t>
  </si>
  <si>
    <t>BRAY, BONITA</t>
  </si>
  <si>
    <t>CLASSY KNITTING</t>
  </si>
  <si>
    <t>CONE, FERNE GELLER</t>
  </si>
  <si>
    <t>ANTHENEUM, NY</t>
  </si>
  <si>
    <t>FOREVER FAVORITE CROCHET</t>
  </si>
  <si>
    <t>GREAT AFGHAN BOOK, THE</t>
  </si>
  <si>
    <t>TRAVELECTRIC, THE ROCHESTER, SYRACUSE &amp; EASTERN RR - BULL # 143</t>
  </si>
  <si>
    <t>RAND McNALLY HANDY RAILROAD ATLAS</t>
  </si>
  <si>
    <t>08-28-91</t>
  </si>
  <si>
    <t>RAPID TRANSIT BOSTON (BULLETIN NUMBER NINE)</t>
  </si>
  <si>
    <t>CLARKE, BRADLEY</t>
  </si>
  <si>
    <t>BOSTON STREET RAILWAY ASSOC.</t>
  </si>
  <si>
    <t>05-25-01</t>
  </si>
  <si>
    <t>REAL STEEL (AN ILLUSTRATED HISTORY OF THE WORLD'S GREATEST TRAINS)</t>
  </si>
  <si>
    <t>11-07-04</t>
  </si>
  <si>
    <t>OCALA, FLORIDA</t>
  </si>
  <si>
    <t>LITTLE, BROWN &amp; CO.</t>
  </si>
  <si>
    <t>READINGS IN MODERN CIVILIZATION</t>
  </si>
  <si>
    <t>RAWSON,D.C.  WILT,A.F., ED.</t>
  </si>
  <si>
    <t>SOUTH WITH ENDURANCE; SHACKLETON'S ANTARCTIC EXPEDITION</t>
  </si>
  <si>
    <t>STORY OF AMERICA'S CANALS</t>
  </si>
  <si>
    <t>SPANGENBERG AND MOSER</t>
  </si>
  <si>
    <t>FACTS ON FILE</t>
  </si>
  <si>
    <t>09-15-98</t>
  </si>
  <si>
    <t>CARNEGIE INSTITUTION OF WASHINGTON</t>
  </si>
  <si>
    <t>MOVING THE GOODS</t>
  </si>
  <si>
    <t>KOWALKE, RON</t>
  </si>
  <si>
    <t>TRAVEL</t>
  </si>
  <si>
    <t>CHICAGO</t>
  </si>
  <si>
    <t>GIBBON, DAVID</t>
  </si>
  <si>
    <t>CHATHAM RIVER PRESS</t>
  </si>
  <si>
    <t>ECCENTRIC AMERICA</t>
  </si>
  <si>
    <t>FRIEDMAN, JAN</t>
  </si>
  <si>
    <t>THE GLOBE PEQUOT PRESS</t>
  </si>
  <si>
    <t>08-28-05</t>
  </si>
  <si>
    <t>FODOR'S ROAD GUIDE USA; FLORIDA</t>
  </si>
  <si>
    <t>FODOR'S LLC</t>
  </si>
  <si>
    <t>DENVER AND SALT LAKE RAILROAD 1913-1926</t>
  </si>
  <si>
    <t>03-19-2005</t>
  </si>
  <si>
    <t>DELAND, FLA.</t>
  </si>
  <si>
    <t>HERITAGE OF NORTH AMERICAN STEAM RAILROADS, THE</t>
  </si>
  <si>
    <t>READERS DIGEST</t>
  </si>
  <si>
    <t>HIAWATHA STORY, THE</t>
  </si>
  <si>
    <t>HIGH GREEN TO MARCELINE</t>
  </si>
  <si>
    <t>McMILLAN, JOE</t>
  </si>
  <si>
    <t>HIGH IRON</t>
  </si>
  <si>
    <t>BEEBE, LUCIUS</t>
  </si>
  <si>
    <t>HIGH PLAINS ROUTE, THE</t>
  </si>
  <si>
    <t>KISTLER, RICHARD C.</t>
  </si>
  <si>
    <t>05-12-88</t>
  </si>
  <si>
    <t>HIGH SPEED TRAINS</t>
  </si>
  <si>
    <t>CHANT AND MOORE</t>
  </si>
  <si>
    <t>GRANGE BOOKS</t>
  </si>
  <si>
    <t>WHITELEGG/HULTEN/FLINK</t>
  </si>
  <si>
    <t>LEADING EDGE</t>
  </si>
  <si>
    <t>HIGHBALL, A PAGEANT OF TRAINS</t>
  </si>
  <si>
    <t>1945</t>
  </si>
  <si>
    <t>HIGHLINERS</t>
  </si>
  <si>
    <t>1915</t>
  </si>
  <si>
    <t>BARTLES AND REISDORFF</t>
  </si>
  <si>
    <t>HISTORICAL ATLAS OF NORTH AMERICAN RAILROAD, THE</t>
  </si>
  <si>
    <t>WESTWOOD AND WOOD</t>
  </si>
  <si>
    <t>HISTORICAL GUIDE TO NORTH AMERICAN RAILROADS, THE</t>
  </si>
  <si>
    <t>DRURY, GEORGE H.</t>
  </si>
  <si>
    <t>HISTORY IN PHOTOGRAPHS, A; THE 500 SERIES</t>
  </si>
  <si>
    <t>BARRY, STEVE</t>
  </si>
  <si>
    <t>GREENWICH EDITIONS</t>
  </si>
  <si>
    <t>HISTORY OF AMERICAN RAILROADS, THE</t>
  </si>
  <si>
    <t>HISTORY OF BURLINGTON NORTHERN</t>
  </si>
  <si>
    <t>12-11-93</t>
  </si>
  <si>
    <t>HISTORY OF NORTH AMERICAN RAIL</t>
  </si>
  <si>
    <t>CHANT, CHRISTOPHER</t>
  </si>
  <si>
    <t>HISTORY OF RELAY, MARYLAND</t>
  </si>
  <si>
    <t>TOOMEY, DANIEL</t>
  </si>
  <si>
    <t>TOOMEY PRESS</t>
  </si>
  <si>
    <t>03-22-92</t>
  </si>
  <si>
    <t>NEW MARKET, MD</t>
  </si>
  <si>
    <t>HISTORY OF THE ATCHISON TOPEKA AND SANTA FE RAILWAY</t>
  </si>
  <si>
    <t>BRYANT, KEITH</t>
  </si>
  <si>
    <t>HISTORY OF THE ATCHISON, TOPEKA &amp; SANTA FE, THE</t>
  </si>
  <si>
    <t>BERKMAN, PAMELA, ED</t>
  </si>
  <si>
    <t>03-18-88</t>
  </si>
  <si>
    <t>HISTORY OF THE BALTIMORE AND OHIO RAILROAD</t>
  </si>
  <si>
    <t>STOVER, JOHN F.</t>
  </si>
  <si>
    <t>PURDUE UNIVERSITY PRESS</t>
  </si>
  <si>
    <t>07-23-89</t>
  </si>
  <si>
    <t>HISTORY OF THE BALTIMORE &amp; OHIO, THE (AMERICA'S FIRST RAILROAD)</t>
  </si>
  <si>
    <t>JACOBS, TIMOTHY; EDITOR</t>
  </si>
  <si>
    <t>HISTORY OF THE LEHIGH VALLEY RAILROAD</t>
  </si>
  <si>
    <t>ARCHER, ROBERT</t>
  </si>
  <si>
    <t>HOWELL NORTH BOOKS</t>
  </si>
  <si>
    <t>HISTORY OF THE NEW YORK CENTRAL SYSTEM, THE</t>
  </si>
  <si>
    <t>HISTORY OF THE PENNSYLVANIA RAILROAD, THE</t>
  </si>
  <si>
    <t>HISTORY OF THE SOUTHERN PACIFIC, THE</t>
  </si>
  <si>
    <t>BRIDGEBPORT,WV</t>
  </si>
  <si>
    <t>HISTORY OF THE UNION PACIFIC, THE (AMERICA'S GREAT TRANSCONT. RR)</t>
  </si>
  <si>
    <t>CAHILL &amp; LYNNE</t>
  </si>
  <si>
    <t>HOCKING VALLEY RAILWAY</t>
  </si>
  <si>
    <t>MILLER, EDWARD H.</t>
  </si>
  <si>
    <t>HOME ON THE RAILS</t>
  </si>
  <si>
    <t>RICHTER, AMY</t>
  </si>
  <si>
    <t>CHAPEL HILL</t>
  </si>
  <si>
    <t>03-30-09</t>
  </si>
  <si>
    <t>ROBINSON AND DEVERTER II</t>
  </si>
  <si>
    <t>09-28-00</t>
  </si>
  <si>
    <t>HOW THE MEDAL WAS ONE; CSS &amp; SB RAILROAD; CERA BULLETIN #124</t>
  </si>
  <si>
    <t>CERA EDITORS</t>
  </si>
  <si>
    <t>ILLINOIS CENTRAL MONDAY MORNING RAILS</t>
  </si>
  <si>
    <t>BOYD, JIM</t>
  </si>
  <si>
    <t>ILLINOIS CENTRAL RAILROAD, MBI RAILROAD COLOR HISTORY</t>
  </si>
  <si>
    <t>ILLUSTRATED BOOK OF STEAM AND RAIL</t>
  </si>
  <si>
    <t>GARRATT AND WADE-MATTHEWS</t>
  </si>
  <si>
    <t>ILLUSTRATED ENCYCLOPEDIA OF NORTH AMERICAN LOCOMOTIVES, THE</t>
  </si>
  <si>
    <t>ILLUSTRATED ENCYCLOPEDIA OF RAILWAYS, THE</t>
  </si>
  <si>
    <t>TUFNELL, ROBERT</t>
  </si>
  <si>
    <t>OCEANA</t>
  </si>
  <si>
    <t>ILLUSTRATED ENCYCLOPEDIA OF THE WORLD'S MODERN LOCOMOTIVES</t>
  </si>
  <si>
    <t>HOLLINGSWORTH &amp; COOK</t>
  </si>
  <si>
    <t>01-15-84</t>
  </si>
  <si>
    <t>ILLUSTRATED ENCY. OF THE WORLD'S STEAM PASSENGER LOCOMOTIVES, THE</t>
  </si>
  <si>
    <t>MARX BROS., THE</t>
  </si>
  <si>
    <t>STABLES, KATE</t>
  </si>
  <si>
    <t>MIRICLE ON 34th STREET</t>
  </si>
  <si>
    <t>DANIELSON, SARAH</t>
  </si>
  <si>
    <t>MOE HOWARD AND THE 3 STOOGES</t>
  </si>
  <si>
    <t>HOWARD, MOE</t>
  </si>
  <si>
    <t>MOVIE AD BOOK, THE</t>
  </si>
  <si>
    <t>VANCE, MALCOLM</t>
  </si>
  <si>
    <t>CONTROL DATA PUB.</t>
  </si>
  <si>
    <t>01-11-85</t>
  </si>
  <si>
    <t>MOVIE GUIDE, THE</t>
  </si>
  <si>
    <t>PALLOT, JAMES</t>
  </si>
  <si>
    <t>PERIGEE</t>
  </si>
  <si>
    <t>MOVIE RECORD BREAKERS</t>
  </si>
  <si>
    <t>BARRACLOUGH, DAVID</t>
  </si>
  <si>
    <t>CHARTWELL BOOKS, INC.</t>
  </si>
  <si>
    <t>09-22-94</t>
  </si>
  <si>
    <t>GRETNA, NEBR.</t>
  </si>
  <si>
    <t>NARRATED FILMS</t>
  </si>
  <si>
    <t>FLEISHMAN, AVROM</t>
  </si>
  <si>
    <t>JOHNS HOPKINS</t>
  </si>
  <si>
    <t>OFFICIAL SGT. PEPPERS LONELY HEARTS CLUB BAND SCRAPBOOK</t>
  </si>
  <si>
    <t>STIGWOOD,R.  ANTHONY,D.</t>
  </si>
  <si>
    <t>STIGWOOD GROUP LTD.</t>
  </si>
  <si>
    <t>ONCE WAS ENOUGH</t>
  </si>
  <si>
    <t>BRODE, DOUGLAS</t>
  </si>
  <si>
    <t>OSCAR  A  TO  Z, A COMPLETE GUIDE TO MORE THAN 2400 MOVIES</t>
  </si>
  <si>
    <t>MATTHEWS, CHARLES</t>
  </si>
  <si>
    <t>MAIN STREET BOOK</t>
  </si>
  <si>
    <t>PICTORIAL HISTORY OF WESTERNS</t>
  </si>
  <si>
    <t>PARKINSON AND JEAVONS</t>
  </si>
  <si>
    <t>HAMLYN</t>
  </si>
  <si>
    <t>11-18-04</t>
  </si>
  <si>
    <t>QUINLAN'S DIRECTORY OF FILM COMEDY ACTORS</t>
  </si>
  <si>
    <t>HENRY HOLT AND CO.</t>
  </si>
  <si>
    <t>RATING THE MOVIE STARS FOR HOME VIDEO-TV-CABLE</t>
  </si>
  <si>
    <t>HIRSCHHORN, JOEL</t>
  </si>
  <si>
    <t>BEEKMAN HOUSE</t>
  </si>
  <si>
    <t>REPORTER BOOK OF BOX OFFICE HITS</t>
  </si>
  <si>
    <t>SACKETT, SUSAN</t>
  </si>
  <si>
    <t>BILLBOARD</t>
  </si>
  <si>
    <t>ROGER EBERT'S MOVIE HOME COMPANION 1991</t>
  </si>
  <si>
    <t>EBERT, ROGER</t>
  </si>
  <si>
    <t>ULTIMATE BARBARA, THE</t>
  </si>
  <si>
    <t>CUNNINGHAM, ERNEST</t>
  </si>
  <si>
    <t>RENAISSANCE BOOKS</t>
  </si>
  <si>
    <t>VARIETY MOVE GUIDE 2001</t>
  </si>
  <si>
    <t>EDITORS OF VARIETY</t>
  </si>
  <si>
    <t>VIDEO HOUND'S GOLDEN MOVIE RETRIEVER 1994</t>
  </si>
  <si>
    <t>CONNERS/FURTAW EDITORS</t>
  </si>
  <si>
    <t>VISIBLE INK PRESS</t>
  </si>
  <si>
    <t>VIDEO HOUND'S GOLDEN MOVIE RETRIEVER 1996</t>
  </si>
  <si>
    <t>VIDEOS BEST</t>
  </si>
  <si>
    <t>SATERN, MARK</t>
  </si>
  <si>
    <t>THE PUBLISHING GROUP</t>
  </si>
  <si>
    <t>02-01-02</t>
  </si>
  <si>
    <t>COMMUTER RAILROADS</t>
  </si>
  <si>
    <t>1952</t>
  </si>
  <si>
    <t>WALKER, MIKE</t>
  </si>
  <si>
    <t>STEAM POWER PUBLISHING</t>
  </si>
  <si>
    <t>PRE-2006</t>
  </si>
  <si>
    <t>11-27-06</t>
  </si>
  <si>
    <t>CONRAIL MOTIVE POWER REVIEW</t>
  </si>
  <si>
    <t>LLOYD AND MARRE</t>
  </si>
  <si>
    <t>INTERURBAN PRESS</t>
  </si>
  <si>
    <t>03-15-94</t>
  </si>
  <si>
    <t>CONRAIL VOLUME 1: 1976-1982</t>
  </si>
  <si>
    <t>HARTLEY, SCOTT</t>
  </si>
  <si>
    <t>RAILPACE</t>
  </si>
  <si>
    <t>CONRAIL VOLUME 2: 1983-1990</t>
  </si>
  <si>
    <t>CONTEMPORARY DIESEL SPOTTERS GUIDE - 2ND EDITION, THE</t>
  </si>
  <si>
    <t>KALMBACK BOOKS</t>
  </si>
  <si>
    <t>CONTEMPORARY DIESEL SPOTTERS GUIDE, THE</t>
  </si>
  <si>
    <t>MARRE &amp; PINKEPANK</t>
  </si>
  <si>
    <t>CONTEMPORARY TRANSPORTATION</t>
  </si>
  <si>
    <t>WOOD, DONALD F., JOHNSON, JAMES C.</t>
  </si>
  <si>
    <t>PPC BOOKS</t>
  </si>
  <si>
    <t>CORN BELT ROUTE, THE</t>
  </si>
  <si>
    <t>GRANT, H. ROGER</t>
  </si>
  <si>
    <t>NORTHERN ILLINOIS UNIVERSITY PRESS</t>
  </si>
  <si>
    <t>CORSICANA AND THE ENNIS SUB</t>
  </si>
  <si>
    <t>McMILLAN PUBLICATIONS</t>
  </si>
  <si>
    <t>COTTON BELT LOCOMOTIVES</t>
  </si>
  <si>
    <t>STRAPAC, JOSEPH</t>
  </si>
  <si>
    <t>INDIANA UNIVERSITY PRESS</t>
  </si>
  <si>
    <t>CRESENT COLOR GUIDE TO TRAINS</t>
  </si>
  <si>
    <t>HARESNAPE, BRIAN</t>
  </si>
  <si>
    <t>CSX</t>
  </si>
  <si>
    <t>02-14-07</t>
  </si>
  <si>
    <t>CSX TRANSPORTATION FREIGHT EQUIPMENT VOL. 1</t>
  </si>
  <si>
    <t>HEPLER/REESE/MEYERS</t>
  </si>
  <si>
    <t>HOWELL PUBLICATIONS</t>
  </si>
  <si>
    <t>11-30-07</t>
  </si>
  <si>
    <t>CUMBERLAND AND PENNSYLVANIA RAILROAD</t>
  </si>
  <si>
    <t>C&amp;NW POSTSCRIPT</t>
  </si>
  <si>
    <t>FRELICH PRINTING</t>
  </si>
  <si>
    <t>12-25-07</t>
  </si>
  <si>
    <t>C&amp;O / B&amp;O DETROIT TERMINAL NORTHERN REGION</t>
  </si>
  <si>
    <t>C&amp;O/B&amp;O</t>
  </si>
  <si>
    <t>INDUSTRIAL DEVELOPMENT DEPT.</t>
  </si>
  <si>
    <t>C&amp;O / B&amp;O FREIGHT CAR EQUIP. 1973</t>
  </si>
  <si>
    <t>DAWN OF THE DIESEL AGE</t>
  </si>
  <si>
    <t>KIRKLAND, JOHN F.</t>
  </si>
  <si>
    <t>DAYLIGHT REFLECTIONS</t>
  </si>
  <si>
    <t>HUXTABLE, NILS</t>
  </si>
  <si>
    <t>STEAMSCENES</t>
  </si>
  <si>
    <t>03-20-90</t>
  </si>
  <si>
    <t>DECADE OF THE TRAINS</t>
  </si>
  <si>
    <t>BALL, DON Jr.</t>
  </si>
  <si>
    <t>NEW YORK GRAPHIC SOCIETY</t>
  </si>
  <si>
    <t>DELAWARE AND HUDSON IN COLOR VOLUME 1</t>
  </si>
  <si>
    <t>SWEETLAND, DAVID</t>
  </si>
  <si>
    <t>PETRETTI'S COCA-COLA COLLECTIBLES PRICE GUIDE -8TH ED.</t>
  </si>
  <si>
    <t>NOSTALGIA PUBLICATIONS INC.</t>
  </si>
  <si>
    <t>03-11-98</t>
  </si>
  <si>
    <t>PETRETTI'S SODA POP 2ND ED.</t>
  </si>
  <si>
    <t>PETRETTI'S SODA POP COLLECTIBLES - THIRD EDITION</t>
  </si>
  <si>
    <t>PETRETTI'S SODA POP COLLECTIBLES PRICE GUIDE</t>
  </si>
  <si>
    <t>08-96</t>
  </si>
  <si>
    <t>ROOT BEER ADVERTISING</t>
  </si>
  <si>
    <t>TOM MORRISON</t>
  </si>
  <si>
    <t>02-26-91</t>
  </si>
  <si>
    <t>ROOT BEER ADVERTISING AND COLLECTIBLES</t>
  </si>
  <si>
    <t>SCHIFFER PUBLISHING</t>
  </si>
  <si>
    <t>01-06-93</t>
  </si>
  <si>
    <t>SCHIFFER PUB.</t>
  </si>
  <si>
    <t>SHOP NOTES FOR SOFT DRINK BOTTLING PLANT OPERATORS</t>
  </si>
  <si>
    <t>ABCB</t>
  </si>
  <si>
    <t>CIVIL WAR RAILROADS</t>
  </si>
  <si>
    <t>ABDILL, GEORGE</t>
  </si>
  <si>
    <t>04-03-08</t>
  </si>
  <si>
    <t>CLASSIC AMERICAN RAILROAD TERMINALS</t>
  </si>
  <si>
    <t>HOLLAND, KEVIN</t>
  </si>
  <si>
    <t>05-01-07</t>
  </si>
  <si>
    <t>CLASSIC AMERICAN RAILROADS</t>
  </si>
  <si>
    <t>04-09-11</t>
  </si>
  <si>
    <t>RAILROADS TODAY &amp; YESTERDAY</t>
  </si>
  <si>
    <t>BUEHR, WALTER</t>
  </si>
  <si>
    <t>RAILROADS IN THE DAYS OF STEAM</t>
  </si>
  <si>
    <t>BY THE EDITORS OF AMERICAN HERITAGE</t>
  </si>
  <si>
    <t>AMERICAN HERITAGE PUBLISHING CO.</t>
  </si>
  <si>
    <t>CENTURY OF TRAINS, A</t>
  </si>
  <si>
    <t>COOPER, BASIL</t>
  </si>
  <si>
    <t>KENNEBEC CENTRAL AND MONSON RAILROADS, THE</t>
  </si>
  <si>
    <t>BARNEY, PETER</t>
  </si>
  <si>
    <t>A&amp;M PUBLISHING</t>
  </si>
  <si>
    <t>03-08-10</t>
  </si>
  <si>
    <t>MEMBERSHIP BOOK</t>
  </si>
  <si>
    <t>KINSEY PHOTOGRAPHER THE LOCOMOTIVE PORTRAITS</t>
  </si>
  <si>
    <t>BOHN/PETSCHEK</t>
  </si>
  <si>
    <t>LAKE SUPERIOR IRON ORE RAILROADS, THE</t>
  </si>
  <si>
    <t>02-25-08</t>
  </si>
  <si>
    <t>LANDMARKS ON THE IRON ROAD</t>
  </si>
  <si>
    <t>05-12-03</t>
  </si>
  <si>
    <t>LAST STEAM RAILROAD IN AMERICA, THE</t>
  </si>
  <si>
    <t>LINK, O. WINSTON</t>
  </si>
  <si>
    <t>HARRY ABRAMS INC.</t>
  </si>
  <si>
    <t>LAST TRAIN TO PARADISE</t>
  </si>
  <si>
    <t>STANDIFORD, LES</t>
  </si>
  <si>
    <t>LATE, GREAT PENNSYLVANIA STATION, THE</t>
  </si>
  <si>
    <t>DIEHL, LORRAINE</t>
  </si>
  <si>
    <t>AMERICAN HERITAGE</t>
  </si>
  <si>
    <t>LIMITEDS, LOCALS, AND EXPRESSES IN INDIANA 1838-1971</t>
  </si>
  <si>
    <t>SANDERS, CRAIG</t>
  </si>
  <si>
    <t>LINES WEST</t>
  </si>
  <si>
    <t>WOOD CHARLES R.</t>
  </si>
  <si>
    <t>LIVING IN THE DEPOT</t>
  </si>
  <si>
    <t>UNIVERSITY OF IOWA PRESS</t>
  </si>
  <si>
    <t>LOCOMOTIVE</t>
  </si>
  <si>
    <t>MBI PUBLISHING</t>
  </si>
  <si>
    <t>LOCOMOTIVE EVOLUTION</t>
  </si>
  <si>
    <t>CRESTLINE</t>
  </si>
  <si>
    <t>LOCOMOTIVE ROSTERS OF NORTH AMERICA</t>
  </si>
  <si>
    <t>DPA/LTA</t>
  </si>
  <si>
    <t>LOCOMOTIVE ROSTERS &amp; NEWS, THE OFFICAL 1991 EDITION</t>
  </si>
  <si>
    <t>LOCOMOTIVE ROSTERS &amp; NEWS, THE OFFICAL 1995-96 EDITION</t>
  </si>
  <si>
    <t>LOCOMOTIVE ROSTERS &amp; NEWS, THE OFFICAL 1996-97 EDITION</t>
  </si>
  <si>
    <t>LOCOMOTIVE ROSTERS &amp; NEWS, THE OFFICAL 1998 EDITION</t>
  </si>
  <si>
    <t>LOCOMOTIVE ROSTERS &amp; NEWS, THE OFFICAL 1999 EDITION</t>
  </si>
  <si>
    <t>LOCOMOTIVE ROSTERS &amp; NEWS, THE OFFICAL 2000 EDITION</t>
  </si>
  <si>
    <t>LOCOMOTIVE ROSTERS &amp; NEWS, THE OFFICAL 2001 EDITION</t>
  </si>
  <si>
    <t>LOCOMOTIVE ROSTERS &amp; NEWS, THE OFFICAL 2002 EDITION</t>
  </si>
  <si>
    <t>ENO FOUN. FOR TRANS.</t>
  </si>
  <si>
    <t>INTERMODAL RAILROADING</t>
  </si>
  <si>
    <t>VOYAGER PRESS</t>
  </si>
  <si>
    <t>09-01-10</t>
  </si>
  <si>
    <t>INTERSTATE RAILROAD, THE</t>
  </si>
  <si>
    <t>WOLFE, ED</t>
  </si>
  <si>
    <t>INTERURBANS TO THE LOOP</t>
  </si>
  <si>
    <t>IOWA RAILFAN GUIDE, THE</t>
  </si>
  <si>
    <t>GREFE, DANA</t>
  </si>
  <si>
    <t>DANA GREFE</t>
  </si>
  <si>
    <t>04-18-97</t>
  </si>
  <si>
    <t>IOWA RAILROAD ANALYSIS UPDATE</t>
  </si>
  <si>
    <t>IOWA DEPT. OF TRANSPORTATION</t>
  </si>
  <si>
    <t>IOWA TROLLEYS BULLETIN 114</t>
  </si>
  <si>
    <t>IRON HORSES OF THE SANTA FE TRAIL</t>
  </si>
  <si>
    <t>WORLEY, E.D.</t>
  </si>
  <si>
    <t>PHILIP M. DYBVIG</t>
  </si>
  <si>
    <t>IRON HORSE, THE</t>
  </si>
  <si>
    <t>COMSTOCK, HENRY</t>
  </si>
  <si>
    <t>10-11-07</t>
  </si>
  <si>
    <t>RINGGOLD, GA</t>
  </si>
  <si>
    <t>IRON ROAD, THE</t>
  </si>
  <si>
    <t>SHOW, RICHARD &amp; PLOWDEN, DAVID</t>
  </si>
  <si>
    <t>FOUR WINDS PRESS</t>
  </si>
  <si>
    <t>NEWPORT NEWS,VA</t>
  </si>
  <si>
    <t>JANE'S TRAIN RECOGNITION GUIDE</t>
  </si>
  <si>
    <t>JOHNSON &amp; HARRIS</t>
  </si>
  <si>
    <t>JANE'S WORLD RAILWAYS AND RAPID TRANSIT SYSTEMS, 1974-75</t>
  </si>
  <si>
    <t>GOLDSACK, PAUL</t>
  </si>
  <si>
    <t>JANES USA</t>
  </si>
  <si>
    <t>JOURNEY TO AMTRAK</t>
  </si>
  <si>
    <t>EDMONSON, HAROLD</t>
  </si>
  <si>
    <t>03-15-92</t>
  </si>
  <si>
    <t>FREDERICK, MD</t>
  </si>
  <si>
    <t>JUBILEE JIM</t>
  </si>
  <si>
    <t>FULLER, ROBERT H.</t>
  </si>
  <si>
    <t>McMILLAN</t>
  </si>
  <si>
    <t>BARRY BOYCE</t>
  </si>
  <si>
    <t>KANSAS CITY STREETCARS REMEMBERED</t>
  </si>
  <si>
    <t>ELSNER, HENRY</t>
  </si>
  <si>
    <t>KATY DIESELS TO THE GULF</t>
  </si>
  <si>
    <t>LAMB, J. PARKER</t>
  </si>
  <si>
    <t>KATY NORTHWEST</t>
  </si>
  <si>
    <t>CHICAGO'S RAPID TRANSIT VOLUME II: 1947-1976; BULLETIN #B-115</t>
  </si>
  <si>
    <t>CHICAGO, BURLINGTON &amp; QUINCY EMPLOYEE TIMETABLES - IOWA</t>
  </si>
  <si>
    <t>09-01-99</t>
  </si>
  <si>
    <t>CHICAGO, BURLINGTON &amp; QUINCY IN COLOR, VOLUME 1</t>
  </si>
  <si>
    <t>SPOOR, MICHAEL</t>
  </si>
  <si>
    <t>CHICAGO, ST. PAUL, MINNEAPOLIS &amp; OMAHA RAILWAY 1880-1940 PHOTO ARCHIVE</t>
  </si>
  <si>
    <t>LETOURNEAU, P. A.</t>
  </si>
  <si>
    <t>CINDERS &amp; SMOKE</t>
  </si>
  <si>
    <t>OSTERWALD, DORIS B.</t>
  </si>
  <si>
    <t>WESTERN GUIDEWAYS</t>
  </si>
  <si>
    <t>06-10-89</t>
  </si>
  <si>
    <t>OMAHA, NEBR.</t>
  </si>
  <si>
    <t>HAUSMANN,E.  SLACK,E.P.</t>
  </si>
  <si>
    <t>D. VAN NOSTRAND CO., INC.</t>
  </si>
  <si>
    <t>SMALL BYTES</t>
  </si>
  <si>
    <t>BROWN, GENE</t>
  </si>
  <si>
    <t>SEW/STITCHERY</t>
  </si>
  <si>
    <t>100 EMBROIDERY STITCHES</t>
  </si>
  <si>
    <t>COATS, J&amp;P</t>
  </si>
  <si>
    <t>10-20-30 MINUTES TO SEW</t>
  </si>
  <si>
    <t>ZIEMAN, NANCY</t>
  </si>
  <si>
    <t>OXMOOR HOUSE</t>
  </si>
  <si>
    <t>BEATRIX POTTER NEEDLEPOINT BOOK, THE</t>
  </si>
  <si>
    <t>MENCHINI, PAT</t>
  </si>
  <si>
    <t>F. WARNE AND CO.</t>
  </si>
  <si>
    <t>BEAUTIFUL BEADED AND EMBROIDERED FABRIC</t>
  </si>
  <si>
    <t>GORDER, CINDY</t>
  </si>
  <si>
    <t>STERLING</t>
  </si>
  <si>
    <t>BEAUTIFUL OLD ALPHABETS</t>
  </si>
  <si>
    <t>LAMMER, JUTTA</t>
  </si>
  <si>
    <t>BETH RUSSELL'S WILLIAM MORRIS NEEDLEPOINT</t>
  </si>
  <si>
    <t>RUSSELL, BETH</t>
  </si>
  <si>
    <t>CAROLYN AMBUTER'S COMPLETE BOOK OF NEEDLEPOINT</t>
  </si>
  <si>
    <t>AMBUTER, CAROLYN</t>
  </si>
  <si>
    <t>THOMAS Y. CROWELL</t>
  </si>
  <si>
    <t>CHRISTMAS HAPPY AND BRIGHT</t>
  </si>
  <si>
    <t>DAHLSTROM, CAROL</t>
  </si>
  <si>
    <t>BRAVE INK PRESS</t>
  </si>
  <si>
    <t>COMPENDIUM OF FINISHING TECHNIQUES</t>
  </si>
  <si>
    <t>McENEELY, NAOMI</t>
  </si>
  <si>
    <t>INTERWEAVE PRESS</t>
  </si>
  <si>
    <t>COMPLETE BOOK OF PILLOW STITCHERY</t>
  </si>
  <si>
    <t>JARNOW, JILL</t>
  </si>
  <si>
    <t>COMPLETE ENCYCLOPEDIA OF STITCHERY, THE</t>
  </si>
  <si>
    <t>RYAN, MILDRED GRAVES</t>
  </si>
  <si>
    <t>NELSON DOUBLEDAY, INC.</t>
  </si>
  <si>
    <t>COUNTRY GARDEN CROSS STITCH</t>
  </si>
  <si>
    <t>ILES, JANE</t>
  </si>
  <si>
    <t>CRAFT OF PILLOW MAKING, THE</t>
  </si>
  <si>
    <t>IRVINE, CHIPPY</t>
  </si>
  <si>
    <t>CROWN TRADE PAPERBACKS</t>
  </si>
  <si>
    <t>CROSS STITCH TRADITIONAL NEEDLEARTS</t>
  </si>
  <si>
    <t>CRAGILL, KATRIN</t>
  </si>
  <si>
    <t>CROSS-STITCH THE SPECIAL MOMENTS OF YOUR LIFE</t>
  </si>
  <si>
    <t>BARBE, MARIE</t>
  </si>
  <si>
    <t>DECORATIVE FURNITURE WITH DONNA DEWBERRY</t>
  </si>
  <si>
    <t>DEBERRY, DONNA</t>
  </si>
  <si>
    <t>NORTH LIGHT BOOKS</t>
  </si>
  <si>
    <t>DECORATIVE NEEDLEPOINT TAPESTRY AND BEADWORK</t>
  </si>
  <si>
    <t>HICKMAN, JULIA</t>
  </si>
  <si>
    <t>DIMENSIONAL EMBROIDERY</t>
  </si>
  <si>
    <t>PEARCE, HELAN</t>
  </si>
  <si>
    <t>MILNER PUBLISHING</t>
  </si>
  <si>
    <t>EASY UPHOLSTERY STEP BY STEP</t>
  </si>
  <si>
    <t>LUKE, HEATHER</t>
  </si>
  <si>
    <t>CHILTON BOOK COMPANY</t>
  </si>
  <si>
    <t>ELIAN McCREADY'S NEEDLEPOINT</t>
  </si>
  <si>
    <t>McCREADY, ELIAN</t>
  </si>
  <si>
    <t>EMBROIDERED GARDEN FLOWERS</t>
  </si>
  <si>
    <t>LOCOMOTIVE ROSTERS &amp; NEWS, THE OFFICAL 2003 EDITION</t>
  </si>
  <si>
    <t>11-00-02</t>
  </si>
  <si>
    <t>LOCOMOTIVE ROSTERS &amp; NEWS, THE OFFICAL 2004 EDITION</t>
  </si>
  <si>
    <t>LOCOMOTIVE ROSTERS &amp; NEWS, THE OFFICAL 2005 EDITION</t>
  </si>
  <si>
    <t>LOCOMOTIVE ROSTERS &amp; NEWS, THE OFFICAL 2006 EDITION VOL I (MAJOR RR)</t>
  </si>
  <si>
    <t>LOCOMOTIVE ROSTERS &amp; NEWS, THE OFFICAL 2006 EDITION VOL II (SHORTLINES)</t>
  </si>
  <si>
    <t>LOCOMOTIVE ROSTERS &amp; NEWS, THE OFFICAL 2007 EDITION</t>
  </si>
  <si>
    <t>LOCOMOTIVE ROSTERS &amp; NEWS, THE OFFICAL 2008 EDITION</t>
  </si>
  <si>
    <t>LOCOMOTIVE ROSTERS &amp; NEWS, THE OFFICAL 2009 EDITION</t>
  </si>
  <si>
    <t>LOCOMOTIVES OF THE SEABOARD SYSTEM RAILROAD</t>
  </si>
  <si>
    <t>CARLTON, PAUL</t>
  </si>
  <si>
    <t>CARLTON RAIL BOOKS</t>
  </si>
  <si>
    <t xml:space="preserve">LOCOMOTIVES OF THE UPPER MIDWEST, PHOTO ARCHIVE </t>
  </si>
  <si>
    <t>NIELSEN, MARVIN</t>
  </si>
  <si>
    <t>LOCOMOTIVES THAT BALDWIN BUILT, THE</t>
  </si>
  <si>
    <t>WESTING, FRED</t>
  </si>
  <si>
    <t>LOCOMOTIVES, LIMITEDS &amp; LOCALS</t>
  </si>
  <si>
    <t>LONG ISLAND RAILROAD IN EARLY PHOTOGRAPHS, THE</t>
  </si>
  <si>
    <t>LONG LOOK AT STEAM, A</t>
  </si>
  <si>
    <t>HULICK BROS. CO.</t>
  </si>
  <si>
    <t>LOUISVILLE AND NASHVILLE IN THE APPALACHIANS</t>
  </si>
  <si>
    <t>FLANARY, RON</t>
  </si>
  <si>
    <t>LOUISVILLE AND NASHVILLE RAILROAD, 1850-1942, THE</t>
  </si>
  <si>
    <t>HERR, KINCAID</t>
  </si>
  <si>
    <t>L&amp;N MAGAZINE PUBLISHER</t>
  </si>
  <si>
    <t>LOUISVILLE &amp; NASHVILLE STEAM LOCOMOTIVES</t>
  </si>
  <si>
    <t>PRINCE, RICHARD E.</t>
  </si>
  <si>
    <t>LOVE OF TRAINS, THE</t>
  </si>
  <si>
    <t>HAND,V.  EDMONSON,H.</t>
  </si>
  <si>
    <t>LUXURY TRAINS</t>
  </si>
  <si>
    <t>BEHREND, GEORGE</t>
  </si>
  <si>
    <t>VENDOME PRESS</t>
  </si>
  <si>
    <t>WHEATON, TIMOTHY</t>
  </si>
  <si>
    <t>MA &amp; PA, THE</t>
  </si>
  <si>
    <t>HILTON, GEORGE</t>
  </si>
  <si>
    <t>HOWELL-NORTH</t>
  </si>
  <si>
    <t>10-11-97</t>
  </si>
  <si>
    <t>CALCULATING BETTER DECISIONS</t>
  </si>
  <si>
    <t>TEXAS INSTRUMENTS LEARNING CENTER</t>
  </si>
  <si>
    <t>CODE FINDER DIRECTORY</t>
  </si>
  <si>
    <t>FULLER FUND RAISING</t>
  </si>
  <si>
    <t>1909</t>
  </si>
  <si>
    <t>ENCYCLOPAEDIA BRITANNICA ALMANAC 2004</t>
  </si>
  <si>
    <t>ENCYCLOPAEDIA BRITANNICA</t>
  </si>
  <si>
    <t>08-07-04</t>
  </si>
  <si>
    <t>ENCYCLOPEDIA AMERICANA, THE 30 VOLUMES</t>
  </si>
  <si>
    <t>AMERICANA CORP</t>
  </si>
  <si>
    <t>GREAT CITIES FO THE WORLD</t>
  </si>
  <si>
    <t>C.S. HAMMOND AND CO.</t>
  </si>
  <si>
    <t>08-18-97</t>
  </si>
  <si>
    <t>GUINESS BOOK OF WORLD RECORDS 2001</t>
  </si>
  <si>
    <t>MINT PUBLISHERS</t>
  </si>
  <si>
    <t>GUINNESS BOOK OF RECORDS 1995, THE</t>
  </si>
  <si>
    <t>YOUNG, MARK</t>
  </si>
  <si>
    <t>11-04-94</t>
  </si>
  <si>
    <t>GUINNESS BOOK OF RECORDS (SEPT 1966 ED.)</t>
  </si>
  <si>
    <t>McWHIRTER, ROSS AND NORRIS</t>
  </si>
  <si>
    <t>STERLING PUBLISHING CO.</t>
  </si>
  <si>
    <t>GUINNESS BOOK OF WORLD RECORDS</t>
  </si>
  <si>
    <t>STERLING PUBLISHING</t>
  </si>
  <si>
    <t>08-07-86</t>
  </si>
  <si>
    <t>GUINNESS BOOK OF WORLD RECORDS 1986 SPECIAL EDITION</t>
  </si>
  <si>
    <t>NORRIS McWHIRTER</t>
  </si>
  <si>
    <t>05-11-90</t>
  </si>
  <si>
    <t>GUINNESS BOOK OF WORLD RECORDS 1997</t>
  </si>
  <si>
    <t>GUINESS MEDIA INC.</t>
  </si>
  <si>
    <t>08-02-97</t>
  </si>
  <si>
    <t>HARBRACE COLLEGE HANDBOOK, 8th ED.</t>
  </si>
  <si>
    <t>HODGES, J. C. &amp; WHITTEN, M. E.</t>
  </si>
  <si>
    <t>HARCOURT BRACE JOVANOCICH</t>
  </si>
  <si>
    <t>LITERARY DIGEST 1929 ATLAS OF THE WORLD AND GAZETTEER, THE</t>
  </si>
  <si>
    <t>FUNK &amp; WAGNALLS COMPANY</t>
  </si>
  <si>
    <t>1929</t>
  </si>
  <si>
    <t>10-13-97</t>
  </si>
  <si>
    <t>MAJESTIC ATLAS OF THE WORLD, THE</t>
  </si>
  <si>
    <t>WORLD SYNDICATE PUB. CO.</t>
  </si>
  <si>
    <t>NEW WORLD DICTIONARY</t>
  </si>
  <si>
    <t>WEBSTER'S</t>
  </si>
  <si>
    <t>COLLINS &amp; WORLD</t>
  </si>
  <si>
    <t>OFFICIAL SCRABBLE PLAYERS DICTIONARY, THE</t>
  </si>
  <si>
    <t>POCKET BOOKS</t>
  </si>
  <si>
    <t>PEOPLE ALMANAC 2001</t>
  </si>
  <si>
    <t>PEOPLE BOOKS</t>
  </si>
  <si>
    <t>RADIO HANDBOOK 11TH EDITION</t>
  </si>
  <si>
    <t>EDITORS AND ENGINEERS LTD</t>
  </si>
  <si>
    <t>KABLE BROTHERS CO.</t>
  </si>
  <si>
    <t>ROGET'S COLLEGE THESAURUS</t>
  </si>
  <si>
    <t>MOREHEAD, PHILIP D., EDITOR</t>
  </si>
  <si>
    <t>NEW AMERICAN LIBRARY, INC.</t>
  </si>
  <si>
    <t>SAINT JOSEPH EDITION</t>
  </si>
  <si>
    <t>NEW AMERICAN BIBLE, THE</t>
  </si>
  <si>
    <t>SEVENTY WONDERS OF THE MODERN WORLD, THE</t>
  </si>
  <si>
    <t>PARKYN NEIL, EDITOR</t>
  </si>
  <si>
    <t>BAIN, DAVID HAWARD</t>
  </si>
  <si>
    <t>BILLIARD CONGRESS OF AMERICA</t>
  </si>
  <si>
    <t>SCRABBLE BRAND PUZZLE BOOK, THE</t>
  </si>
  <si>
    <t>BRANDETH, GYLES ED.</t>
  </si>
  <si>
    <t>SIMON &amp; SCHUSTER, INC.</t>
  </si>
  <si>
    <t>SCRABBLE CROSSWORD GAMES SCORE BOOK</t>
  </si>
  <si>
    <t>SELCHOW &amp; RIGHTER CO.</t>
  </si>
  <si>
    <t>RUNNING PRESS</t>
  </si>
  <si>
    <t>HEALTH</t>
  </si>
  <si>
    <t>FIBROMYALGIA RELIEF BOOK, THE</t>
  </si>
  <si>
    <t>WILLIAMSON, MIRYAM EHRICH</t>
  </si>
  <si>
    <t>WALKER AND COMPANY</t>
  </si>
  <si>
    <t>04-05-99</t>
  </si>
  <si>
    <t>HISTORY</t>
  </si>
  <si>
    <t>AMERICA</t>
  </si>
  <si>
    <t>COOKE, ALLISTAIR</t>
  </si>
  <si>
    <t>AMERICANS</t>
  </si>
  <si>
    <t>WILCOX, DESMOND</t>
  </si>
  <si>
    <t>DELACORTE PRESS</t>
  </si>
  <si>
    <t>BALTIMORE WHEN SHE WAS WHAT SHE USE TO BE</t>
  </si>
  <si>
    <t>WARREN</t>
  </si>
  <si>
    <t>JOHNS HOPKINS UNIV. PRESS</t>
  </si>
  <si>
    <t>11-04-90</t>
  </si>
  <si>
    <t>LIONEL 1970-1980 VOL. IV</t>
  </si>
  <si>
    <t>McCOMAS AND TUOHY</t>
  </si>
  <si>
    <t>CHILTON</t>
  </si>
  <si>
    <t>06-26-96</t>
  </si>
  <si>
    <t>LIONEL ADVERTISING AND ART VOL. VI</t>
  </si>
  <si>
    <t>LIONEL POSTWAR VOL. II</t>
  </si>
  <si>
    <t>LIONEL PREWAR O GAUGE VOL. I</t>
  </si>
  <si>
    <t>LIONEL STANDARD GUAGE VOL. III</t>
  </si>
  <si>
    <t>LIONEL THE ARCHIVES VOL. 5</t>
  </si>
  <si>
    <t>HUMOR</t>
  </si>
  <si>
    <t>1001 MAD PAGES YOU MUST READ BEFORE YOU DIE</t>
  </si>
  <si>
    <t>USUAL GANG OF IDIOTS</t>
  </si>
  <si>
    <t>METRO BOOKS</t>
  </si>
  <si>
    <t>12-23-09</t>
  </si>
  <si>
    <t>ALL DRESSED DOWN AND NOWHERE TO GO</t>
  </si>
  <si>
    <t>ADAMS, SCOTT</t>
  </si>
  <si>
    <t>ANDREWS McMEEL PUBLISHING</t>
  </si>
  <si>
    <t>10-07-10</t>
  </si>
  <si>
    <t>AMERICAN BESTIARY, THE</t>
  </si>
  <si>
    <t>FOLSOM, ANNE</t>
  </si>
  <si>
    <t>HARCOURT, BRACE, JOVANOVICH</t>
  </si>
  <si>
    <t>BARNEY FIFE'S GUIDE TO LIFE, LOVE AND SELF-DEFENSE</t>
  </si>
  <si>
    <t>OSZUSTOWICZ, LEN AND JOHN</t>
  </si>
  <si>
    <t>SUMMIT GROUP</t>
  </si>
  <si>
    <t>01-09-06</t>
  </si>
  <si>
    <t>BEST EDITORIAL CARTOONS OF THE YEAR 1996 EDITION</t>
  </si>
  <si>
    <t>BROOKS, CHARLES</t>
  </si>
  <si>
    <t>PELICAN PUBLISHING GROUP</t>
  </si>
  <si>
    <t>03-14-03</t>
  </si>
  <si>
    <t>BLOOM COUNTY BABYLON</t>
  </si>
  <si>
    <t>BREATHED, BERKE</t>
  </si>
  <si>
    <t>CAT</t>
  </si>
  <si>
    <t>KLIBAN, B.</t>
  </si>
  <si>
    <t>WORKMAN PUBLISHING</t>
  </si>
  <si>
    <t>PRE-1998</t>
  </si>
  <si>
    <t>COMPLETELY MAD</t>
  </si>
  <si>
    <t>REIDELBACH, MARIA</t>
  </si>
  <si>
    <t>12-91</t>
  </si>
  <si>
    <t>COMPLETELY MAD DON MARTIN, THE</t>
  </si>
  <si>
    <t>MARTIN, DON</t>
  </si>
  <si>
    <t>WARNER BOOKS</t>
  </si>
  <si>
    <t>DAVID LETTERMAN'S BOOK OF TOP TEN LISTS</t>
  </si>
  <si>
    <t>LETTERMAN AND THE LETTERMAN WRITERS</t>
  </si>
  <si>
    <t>BANTAM</t>
  </si>
  <si>
    <t>04-19-07</t>
  </si>
  <si>
    <t>DILBERT FUTURE, THE</t>
  </si>
  <si>
    <t>HARPER BUSINESS</t>
  </si>
  <si>
    <t>10-27-97</t>
  </si>
  <si>
    <t>DILBERT PRINCIPLE, THE</t>
  </si>
  <si>
    <t>07-24-96</t>
  </si>
  <si>
    <t>DOGBERT'S TOP SECRET MANAGEMENT HANDBOOK</t>
  </si>
  <si>
    <t>12-23-96</t>
  </si>
  <si>
    <t>DON MARTIN'S DROLL BOOK</t>
  </si>
  <si>
    <t>DARK HORSE COMICS</t>
  </si>
  <si>
    <t>06-13-98</t>
  </si>
  <si>
    <t>DOONESBURY DELUXE</t>
  </si>
  <si>
    <t>TRUDEAU, G. B.</t>
  </si>
  <si>
    <t>HENRY HOLT</t>
  </si>
  <si>
    <t>GOOD DAYS AND MAD</t>
  </si>
  <si>
    <t>DEBARTOLO, DICK</t>
  </si>
  <si>
    <t>THUNDERS MOUTH PRESS</t>
  </si>
  <si>
    <t>03-07-96</t>
  </si>
  <si>
    <t>HALF-WIT AND WISDOM OF ALFRED E. NEUMAN, THE</t>
  </si>
  <si>
    <t>ARAGONES, SERGIO</t>
  </si>
  <si>
    <t>WARNER TREASURES</t>
  </si>
  <si>
    <t>HERE'S MAD IN YOUR EYE</t>
  </si>
  <si>
    <t>De BARTOLO, DICK</t>
  </si>
  <si>
    <t>EC PUBLICATIONS</t>
  </si>
  <si>
    <t>JOY OF WORK, THE (DILBERT'S GUIDE TO FINDING HAPPINESS)</t>
  </si>
  <si>
    <t>MAD - HOW TO BE A SUCCESSFUL DOG</t>
  </si>
  <si>
    <t>SIEGEL/CALDWELL</t>
  </si>
  <si>
    <t>RUTLEDGE HILL PRESS</t>
  </si>
  <si>
    <t>08-12-09</t>
  </si>
  <si>
    <t>LAKE PARK, GA.</t>
  </si>
  <si>
    <t>MAD ABOUT DAD</t>
  </si>
  <si>
    <t>MAD ABOUT SUPER HEROS</t>
  </si>
  <si>
    <t>MEGLIN AND FICARRA</t>
  </si>
  <si>
    <t>MAD BOOKS</t>
  </si>
  <si>
    <t>03-09-04</t>
  </si>
  <si>
    <t>MAD ABOUT THE FIFTIES</t>
  </si>
  <si>
    <t>LITTLE, BROWN</t>
  </si>
  <si>
    <t>05-18-98</t>
  </si>
  <si>
    <t>BLANCHARD,K.  LORBER,R.</t>
  </si>
  <si>
    <t>BERKELEY BOOK</t>
  </si>
  <si>
    <t>03-00-86</t>
  </si>
  <si>
    <t>CLARKSBURG,WV</t>
  </si>
  <si>
    <t>CARPENTRY</t>
  </si>
  <si>
    <t>MEASURE TWICE, CUT ONCE</t>
  </si>
  <si>
    <t>BRADLEY, JAMES</t>
  </si>
  <si>
    <t>NORTH AMERICAN RAIL YARDS</t>
  </si>
  <si>
    <t>RHODES, MICHAEL</t>
  </si>
  <si>
    <t>NORTH AMERICAN RAILROADS TODAY</t>
  </si>
  <si>
    <t>ALLEN, G.F.</t>
  </si>
  <si>
    <t>BRAIN TRODD PUBLISHING</t>
  </si>
  <si>
    <t>04-11-91</t>
  </si>
  <si>
    <t>NORTH AMERICAN RAILROAD, THE  (IT'S EVOLUTION/GEOGRAPHY)</t>
  </si>
  <si>
    <t>THAMES AND HUDSON</t>
  </si>
  <si>
    <t>UNABRIDGED CROSSWORD PUZZLE DICTIONARY, THE</t>
  </si>
  <si>
    <t>SISSON, A. F.</t>
  </si>
  <si>
    <t>WEBSTER FAMILY ENCYC. (A--Z; 20 VOLUME SET)</t>
  </si>
  <si>
    <t>03-01-86</t>
  </si>
  <si>
    <t>WORLD ALMANAC AND BOOK OF FACTS 1999</t>
  </si>
  <si>
    <t>WIESENFELD, Sr. EDITOR</t>
  </si>
  <si>
    <t>WORLD ALMANAC BOOKS</t>
  </si>
  <si>
    <t>SCIENCE</t>
  </si>
  <si>
    <t>FUNDAMENTALS OF PHYSICS</t>
  </si>
  <si>
    <t>HALLIDAY,D.  RESNICK,R.</t>
  </si>
  <si>
    <t>JOHN WILEY &amp; SONS</t>
  </si>
  <si>
    <t>MURMURS OF EARTH</t>
  </si>
  <si>
    <t>SAGAN, CARL</t>
  </si>
  <si>
    <t>PHYSICS</t>
  </si>
  <si>
    <t>AMERICAN BOTTLERS OF CARB. BEV.</t>
  </si>
  <si>
    <t>1946</t>
  </si>
  <si>
    <t>05-21-08</t>
  </si>
  <si>
    <t>POWELLS.COM</t>
  </si>
  <si>
    <t>SODA AND MINERAL WATER BOTTLES</t>
  </si>
  <si>
    <t>JONES, J.L.</t>
  </si>
  <si>
    <t>PALMETTO ENTERPRISES</t>
  </si>
  <si>
    <t>SODA POP BOTTLE DISPLAYS</t>
  </si>
  <si>
    <t>DERRICK, BILL</t>
  </si>
  <si>
    <t>SODA POP FROM MIRACLE MEDICINE TO POP CULTURE</t>
  </si>
  <si>
    <t>WITZEL &amp; WITZEL</t>
  </si>
  <si>
    <t>TOWN SQUARE BOOKS</t>
  </si>
  <si>
    <t>11-98</t>
  </si>
  <si>
    <t>SODA POP THE HISTORY ADVERTISING ART &amp; MEMORABILIA OF SOFT DRINKS</t>
  </si>
  <si>
    <t>DIETZ, LAWRENCE</t>
  </si>
  <si>
    <t>SIMON AND SCHUSTER</t>
  </si>
  <si>
    <t>03/04/99</t>
  </si>
  <si>
    <t>SO-DA-LICIOUS</t>
  </si>
  <si>
    <t>MEINZ, DAVID</t>
  </si>
  <si>
    <t>12-22-94</t>
  </si>
  <si>
    <t>DAVID MEINZ</t>
  </si>
  <si>
    <t>SPORTS MANUAL (DRINK COCA-COLA)</t>
  </si>
  <si>
    <t>MASTHEAD CORP</t>
  </si>
  <si>
    <t>1955</t>
  </si>
  <si>
    <t>08-10-08</t>
  </si>
  <si>
    <t>ADAMSTOWN, PENN.</t>
  </si>
  <si>
    <t>SUMMERS GUIDE TO COCA-COLA SECOND ED.</t>
  </si>
  <si>
    <t>UNITED BEVERAGE BUREAU BOOK 1962, THE</t>
  </si>
  <si>
    <t>UNITED BEVERAGE BUREAU</t>
  </si>
  <si>
    <t>1962</t>
  </si>
  <si>
    <t>02-21-08</t>
  </si>
  <si>
    <t>WUNDERLICH, KEITH</t>
  </si>
  <si>
    <t>COLOR NATURE LIBRARY, THE, CATS</t>
  </si>
  <si>
    <t>WRATTEN, PEGGY</t>
  </si>
  <si>
    <t>CRESCENT BOOKS</t>
  </si>
  <si>
    <t>1977</t>
  </si>
  <si>
    <t>HANDBOOK OF REPTILES AND AMPHIBIANS OF FLORIDA, THE SNAKES</t>
  </si>
  <si>
    <t>ASHTON AND ASHTON</t>
  </si>
  <si>
    <t>WINDWARD PUBLISHING</t>
  </si>
  <si>
    <t>1988</t>
  </si>
  <si>
    <t>04-94</t>
  </si>
  <si>
    <t>ANTIQUES</t>
  </si>
  <si>
    <t>PICTORIAL PRICE GUIDE TO AMERICAN ANTIQUES</t>
  </si>
  <si>
    <t>HAMMOND, DOROTHY</t>
  </si>
  <si>
    <t>DUTTON STUDIO BOOKS</t>
  </si>
  <si>
    <t>1992</t>
  </si>
  <si>
    <t>ARCHITECTURE</t>
  </si>
  <si>
    <t>AMERICAN BUILDER'S COMPANION, THE</t>
  </si>
  <si>
    <t>BENJAMIN, ASHER</t>
  </si>
  <si>
    <t>DOVER PUBLICATIONS, INC.</t>
  </si>
  <si>
    <t>1969</t>
  </si>
  <si>
    <t>AMERICAN VICTORIAN</t>
  </si>
  <si>
    <t>GROW, LAWRENCE &amp; VON ZWECK, DINA</t>
  </si>
  <si>
    <t>HARPER &amp; ROW</t>
  </si>
  <si>
    <t>1984</t>
  </si>
  <si>
    <t>AMERICAN VICTORIAN ARCHITECTURE: A SURVEY 70S AND 80S</t>
  </si>
  <si>
    <t>LEWIS,A.  MORGAN,K.</t>
  </si>
  <si>
    <t>DOVER PUBLICATIONS '1975</t>
  </si>
  <si>
    <t>AMERICAN VICTORIANA</t>
  </si>
  <si>
    <t>MITCHELL, EUGENE</t>
  </si>
  <si>
    <t>CHRONICLE BOOKS</t>
  </si>
  <si>
    <t>1979</t>
  </si>
  <si>
    <t>AMERICA'S FORGOTTEN ARCHITECTURE</t>
  </si>
  <si>
    <t>NATIONAL TRUST FOR HISTORIC PRESERVATION</t>
  </si>
  <si>
    <t>TRANSIT IN THE TRIANGLE; A CENTURY LOOK AT PPT VOL. 1; CERA BULL #145</t>
  </si>
  <si>
    <t>HAYS AND TOMAN</t>
  </si>
  <si>
    <t>09-10-12</t>
  </si>
  <si>
    <t>OFFICIAL RAILWAY GUIDE N. AM. FREIGHT SERV. ED. SEP-OCT 1996</t>
  </si>
  <si>
    <t>20 YEARS OF ROLLING STONE WHAT A LONG STRANGE TRIP IT'S BEEN</t>
  </si>
  <si>
    <t>WENNER, J. EDITOR</t>
  </si>
  <si>
    <t>STRAIGHT ARROW PUBLISHERS</t>
  </si>
  <si>
    <t>50 GOLDEN CHICAGO SONGS</t>
  </si>
  <si>
    <t>COLUMBIA PICTURES CORP.</t>
  </si>
  <si>
    <t>07-00-83</t>
  </si>
  <si>
    <t>99 RED BALLOONS AND 100 OTHER ONE-HIT WONDERS</t>
  </si>
  <si>
    <t>MANN, BRENT</t>
  </si>
  <si>
    <t>ACROSS THE GREAT DIVIDE, THE BAND AND AMERICA</t>
  </si>
  <si>
    <t>HOSKYNS, BARNEY</t>
  </si>
  <si>
    <t>HYPERION</t>
  </si>
  <si>
    <t>ALL MUSIC BOOK OF HIT ALBUMS</t>
  </si>
  <si>
    <t>MCALEER, DAVE</t>
  </si>
  <si>
    <t>MILLER FREEMAN BOOKS</t>
  </si>
  <si>
    <t>ALL MUSIC BOOK OF HIT SINGLES</t>
  </si>
  <si>
    <t>ALL MUSIC GUIDE TO ROCK</t>
  </si>
  <si>
    <t>ERLEWINE/BOGDANOV/WOODSTRA</t>
  </si>
  <si>
    <t>ALL TOGETHER NOW: THE ONLY COMPLETE DISCOGRAPHY 61-75</t>
  </si>
  <si>
    <t>CASTLEMAN,H.  PODRAZIK,W.J.</t>
  </si>
  <si>
    <t>07-01-83</t>
  </si>
  <si>
    <t>AMERICAN FOOL, THE ROOTS AND IMPROBABLE RISE OF JOHN COUGAR</t>
  </si>
  <si>
    <t>TORGOFF, MARTIN</t>
  </si>
  <si>
    <t>B-52's, THE</t>
  </si>
  <si>
    <t>MARTINI, DELLA</t>
  </si>
  <si>
    <t>WISE PUBLICATIONS</t>
  </si>
  <si>
    <t>BACK STREET BOYS</t>
  </si>
  <si>
    <t>PHILIP DE STE. CROIX</t>
  </si>
  <si>
    <t>VIRGIN PUBLISHING</t>
  </si>
  <si>
    <t>COMPLETE DIRECTORY TO PRIME TIME NETWORK TV SHOWS, 1946-PRESENT</t>
  </si>
  <si>
    <t>BROKKS,T.  MARSH,E.</t>
  </si>
  <si>
    <t>COMPLETE DIRECTORY TO PRIME TIME NETWORK TW SHOWS (FIFTH ED.)</t>
  </si>
  <si>
    <t>COMPLETE DIRECTORY TO PRIME TIME NETWORK TW SHOWS (FOURTH ED.)</t>
  </si>
  <si>
    <t>06-12-90</t>
  </si>
  <si>
    <t>COMPLETE DIRECTORY TO PRIME TIME TV STARS, THE</t>
  </si>
  <si>
    <t>BROOKS, TIM</t>
  </si>
  <si>
    <t>COMPLETE TREK THE NEXT GENERATION, THE</t>
  </si>
  <si>
    <t>VAN HISE AND SCHUSTER</t>
  </si>
  <si>
    <t>PIONEER BOOKS INC.</t>
  </si>
  <si>
    <t>02-2004</t>
  </si>
  <si>
    <t>EMMYS, THE</t>
  </si>
  <si>
    <t>FLINTSTONES, A MODERN STONE AGE PHENOMENON</t>
  </si>
  <si>
    <t>ADAMS, T.R.</t>
  </si>
  <si>
    <t>TURNER PUBLISHING</t>
  </si>
  <si>
    <t>FRASIER</t>
  </si>
  <si>
    <t>GRAHAM, JEFFERSON</t>
  </si>
  <si>
    <t>FUGITIVE RECAPTURED, THE</t>
  </si>
  <si>
    <t>ROBERTSON, ED</t>
  </si>
  <si>
    <t>POMEGRANATE PRESS</t>
  </si>
  <si>
    <t>GOLDEN AGE OF TELEVISION</t>
  </si>
  <si>
    <t>WILK, MAX</t>
  </si>
  <si>
    <t>MOYER BELL LIMITED</t>
  </si>
  <si>
    <t>GUIDE TO AMERICA'S TELEVISIONS SHRINES, SETS AND SITES</t>
  </si>
  <si>
    <t>KEATS, ROBIN</t>
  </si>
  <si>
    <t>ST. MARTINS GRIFFIN</t>
  </si>
  <si>
    <t>HERE ON GILLIGAN'S ISLAND</t>
  </si>
  <si>
    <t>LEWIS, EDWARD A.</t>
  </si>
  <si>
    <t>07-30-05</t>
  </si>
  <si>
    <t>B&amp;O MUSEUM</t>
  </si>
  <si>
    <t>AMERICAN SHORTLINE RAILWAY GUIDE (ED. FOUR)</t>
  </si>
  <si>
    <t>RAILS `N' SHAFTS</t>
  </si>
  <si>
    <t>AMERICAN SHORTLINE RAILWAY GUIDE (ED. ONE)</t>
  </si>
  <si>
    <t>LEWIS, EDWARD</t>
  </si>
  <si>
    <t>THE BAGGAGE CAR</t>
  </si>
  <si>
    <t>AMERICAN SHORTLINE RAILWAY GUIDE (ED. THREE)</t>
  </si>
  <si>
    <t>AMERICAN SHORTLINE RAILWAY GUIDE (ED. TWO)</t>
  </si>
  <si>
    <t>AMERICAN STEAM LOCOMOTIVES</t>
  </si>
  <si>
    <t>NORTH, PAUL</t>
  </si>
  <si>
    <t>03-09-05</t>
  </si>
  <si>
    <t>BIRTHDAY GIFT</t>
  </si>
  <si>
    <t>AMERICAN TRAIN DEPOT &amp; ROUNDHOUSE, THE</t>
  </si>
  <si>
    <t>HALBERSTADT</t>
  </si>
  <si>
    <t>MOTORBOOKS INTERNATIONAL</t>
  </si>
  <si>
    <t>10-02-10</t>
  </si>
  <si>
    <t>DELAND, FLORIDA</t>
  </si>
  <si>
    <t>AMERICAN TRAIN, THE</t>
  </si>
  <si>
    <t>SOLOMAN, BRIAN</t>
  </si>
  <si>
    <t>MOTOR BOOKS</t>
  </si>
  <si>
    <t>AMERICA'S COLORFUL RAILROADS</t>
  </si>
  <si>
    <t>BALL, DON JR.</t>
  </si>
  <si>
    <t>REED PUB.</t>
  </si>
  <si>
    <t>OFFICIAL RAILWAY GUIDE N. AM. FREIGHT SERV. ED. SEPT 1963</t>
  </si>
  <si>
    <t>OFFICIAL RAILWAY GUIDE N. AM. FREIGHT SERV. ED. SEPT-OCT 1987</t>
  </si>
  <si>
    <t>OFFICIAL RAILWAY GUIDE N. AM. FREIGHT SERV. ED. SEPT-OCT 1988</t>
  </si>
  <si>
    <t>OFFICIAL RAILWAY GUIDE N. AM. TRAVEL EDITION AUG.-SEPT.1982</t>
  </si>
  <si>
    <t>OFFICIAL RAILWAY GUIDE N. AM. TRAVEL EDITION JUL/AUG 1974</t>
  </si>
  <si>
    <t>OFFICIAL RAILWAY GUIDE N. AM. TRAVEL EDITION SEPT 1974</t>
  </si>
  <si>
    <t>OLD FASHIONED TRANSPORTATION CUTS</t>
  </si>
  <si>
    <t>DOVER</t>
  </si>
  <si>
    <t>OLD IRON ROAD, THE</t>
  </si>
  <si>
    <t>BAIN, DAVID</t>
  </si>
  <si>
    <t>ONE TRACK MIND, PHOTOGRAPHIC ESSAYS ON WESTERN RAILROADING</t>
  </si>
  <si>
    <t>BENSON, TED</t>
  </si>
  <si>
    <t>OPEN PREPAY STATION LIST 81 &amp; 82</t>
  </si>
  <si>
    <t>STATION LIST PUB. CO.</t>
  </si>
  <si>
    <t>OUR GM SCRAPBOOK</t>
  </si>
  <si>
    <t>TRAINS MAGAZINE</t>
  </si>
  <si>
    <t>OUTBOUND TRAINS</t>
  </si>
  <si>
    <t>OVERLAND ROUTE, THE</t>
  </si>
  <si>
    <t>GRENARD,R.  KRAUSE,J.</t>
  </si>
  <si>
    <t>O&amp;CB -  STREET CARS OF OMAHA AND COUNCIL BLUFFS</t>
  </si>
  <si>
    <t>ORR, RICHARD</t>
  </si>
  <si>
    <t>RICHARD ORR</t>
  </si>
  <si>
    <t>PALIMPSEST, THE APRIL 1960; Railroads come to Iowa</t>
  </si>
  <si>
    <t>PALIMPSEST, THE APRIL 1965; Great Northern-Union Pacific-Santa Fe</t>
  </si>
  <si>
    <t>PALIMPSEST, THE MAY 1964; The Milwaukee in Iowa</t>
  </si>
  <si>
    <t>1964</t>
  </si>
  <si>
    <t>PALIMPSEST, THE OCTOBER 1964; The Wabash in Iowa</t>
  </si>
  <si>
    <t>PALIMPSEST, THE SEPTEMBER 1963; The Rock Island in Iowa</t>
  </si>
  <si>
    <t>PASSENGER TRAIN ANNUAL 1988</t>
  </si>
  <si>
    <t>PTJ BOOKS/INTERURBAN PRESS</t>
  </si>
  <si>
    <t>PASSENGER TRAIN ANNUAL 1990</t>
  </si>
  <si>
    <t>PASSENGER TRAIN JOURNAL</t>
  </si>
  <si>
    <t>09-23-94</t>
  </si>
  <si>
    <t>PASSING TRAINS</t>
  </si>
  <si>
    <t>PENN CENTRAL POWER</t>
  </si>
  <si>
    <t>YANOSEY, ROBERT J.</t>
  </si>
  <si>
    <t>MORNING SUN BOOKS, INC.</t>
  </si>
  <si>
    <t>PENNSY STEAM AND SEMAPHORES</t>
  </si>
  <si>
    <t>PENNSYLVANIA RAILROAD UNDER WIRE, THE</t>
  </si>
  <si>
    <t>MIDDLETON, WILLIAM D.</t>
  </si>
  <si>
    <t>PENNSYLVANIA RAILROAD'S BROADWAY LIMITED</t>
  </si>
  <si>
    <t>WELSH, JOE</t>
  </si>
  <si>
    <t>PENNSYLVANIA RAILROAD, RAILROAD COLOR HISTORY</t>
  </si>
  <si>
    <t>SCHAFER AND SOLOMON</t>
  </si>
  <si>
    <t>PEORIA WAY, THE</t>
  </si>
  <si>
    <t>PERE MARQUETTE</t>
  </si>
  <si>
    <t>IVEY, PAUL</t>
  </si>
  <si>
    <t>BLACK LETTER PRESS</t>
  </si>
  <si>
    <t>PHOTA BY McCLURE</t>
  </si>
  <si>
    <t>JONES, WILLIAM AND ELIZABETH</t>
  </si>
  <si>
    <t>AMERICAN LOCOMOTVES - A PICTORIAL RECORD OF STEAM POWER 1900-1950</t>
  </si>
  <si>
    <t>AMERICAN NARROW GAUGE</t>
  </si>
  <si>
    <t>KRAUSE, JOHN</t>
  </si>
  <si>
    <t>GOLDEN WEST BOOKS</t>
  </si>
  <si>
    <t>12-25-01</t>
  </si>
  <si>
    <t>SOUTHERN PACIFIC RAILROAD, MBI RAILROAD COLOR HISTORY</t>
  </si>
  <si>
    <t>SOUTHERN PACIFIC RAILROAD, RAILROAD COLOR HISTORY</t>
  </si>
  <si>
    <t>SOUTHERN PACIFIC REVIEW 1981</t>
  </si>
  <si>
    <t>STRAPAC, JOSEPH A.</t>
  </si>
  <si>
    <t>SHADE TREE BOOKS</t>
  </si>
  <si>
    <t>SOUTHERN PACIFIC REVIEW 1983-85</t>
  </si>
  <si>
    <t>R&amp;LHS</t>
  </si>
  <si>
    <t>STEEL TRAILS OF HAWKEYELAND</t>
  </si>
  <si>
    <t>HOFSOMMER, DON L.</t>
  </si>
  <si>
    <t>INDIANA UNIV PRESS</t>
  </si>
  <si>
    <t>12-25-10</t>
  </si>
  <si>
    <t>NORTHERN PACIFIC RAILWAY, THE</t>
  </si>
  <si>
    <t>McGEE AND NIXON</t>
  </si>
  <si>
    <t>NORTHWEST SHORTLINE</t>
  </si>
  <si>
    <t>G E EVOLUTION LOCOMOTIVES</t>
  </si>
  <si>
    <t>GRAHAM-WHITE, SEAN</t>
  </si>
  <si>
    <t>EMD LOCOMOTIVES</t>
  </si>
  <si>
    <t>SPY VS. SPY</t>
  </si>
  <si>
    <t>PROHIAS, ANTONIO</t>
  </si>
  <si>
    <t>WATSON GUPTILL</t>
  </si>
  <si>
    <t>STILL PUMPED FROM USING THE MOUSE</t>
  </si>
  <si>
    <t>ANDREWS AND McMEEL</t>
  </si>
  <si>
    <t>05-01-06</t>
  </si>
  <si>
    <t>TAKE HEART</t>
  </si>
  <si>
    <t>SLAL, ANDRE</t>
  </si>
  <si>
    <t>PARAGON BOOKS</t>
  </si>
  <si>
    <t>WHACK YOUR PORCUPINE</t>
  </si>
  <si>
    <t>INT. DEC.</t>
  </si>
  <si>
    <t>ALL ABOUT WALLS</t>
  </si>
  <si>
    <t>ELMO, JOHN, A.S.I.D.</t>
  </si>
  <si>
    <t>POPULAR LIBRARY</t>
  </si>
  <si>
    <t>1991 COMMERICAL ATLAS &amp; MARKETING GUIDE, 122ND EDITION</t>
  </si>
  <si>
    <t>RAND McNALLY</t>
  </si>
  <si>
    <t>BARTHOLOMEW'S ADVANCED ATLAS OF MODERN GEOGRAPHY</t>
  </si>
  <si>
    <t>BARTHOLOMEW, JOHN</t>
  </si>
  <si>
    <t>McGRAW-HILL BOOK COMPANY</t>
  </si>
  <si>
    <t>1950</t>
  </si>
  <si>
    <t>CLOSE-UP U.S.A.</t>
  </si>
  <si>
    <t>NATIONAL GEOGRAPHIC SOCIETY</t>
  </si>
  <si>
    <t>COLLIER'S WORLD ATLAS AND GAZETTEER</t>
  </si>
  <si>
    <t>COLLIER AND SON CORP.</t>
  </si>
  <si>
    <t>1943</t>
  </si>
  <si>
    <t>10-96</t>
  </si>
  <si>
    <t>NELSON WEIDE</t>
  </si>
  <si>
    <t>40's</t>
  </si>
  <si>
    <t>DELORME ARIZONA ATLAS AND GAZETTEER; THIRD EDITION</t>
  </si>
  <si>
    <t>DELORME</t>
  </si>
  <si>
    <t>07-20-06</t>
  </si>
  <si>
    <t>DELORME COLORADO ATLAS AND GAZETTEER; THIRD EDITION</t>
  </si>
  <si>
    <t>07-14-98</t>
  </si>
  <si>
    <t>DENVER, COLORADO</t>
  </si>
  <si>
    <t>DELORME FLORIDA ATLAS AND GAZETTEER; FOURTH EDITION</t>
  </si>
  <si>
    <t>PRE-2003</t>
  </si>
  <si>
    <t>DELORME FLORIDA ATLAS AND GAZETTEER; THIRD EDITION</t>
  </si>
  <si>
    <t>DELORME ILLINOIS ATLAS AND GAZETTEER; SECOND EDITION</t>
  </si>
  <si>
    <t>DELORME IOWA ATLAS AND GAZETTEER; FIRST EDITION</t>
  </si>
  <si>
    <t>07-12-98</t>
  </si>
  <si>
    <t>DELORME KANSAS ATLAS AND GAZETTEER; FIRST EDITION</t>
  </si>
  <si>
    <t>KOSKOFF, SHARON</t>
  </si>
  <si>
    <t>05-22-13</t>
  </si>
  <si>
    <t>PALM BEACH, FLA.</t>
  </si>
  <si>
    <t>HISTORIC PHOTOS OF PALM BEACH COUNTY</t>
  </si>
  <si>
    <t>LAND OF NURSERY RHYMES, THE</t>
  </si>
  <si>
    <t>PATIENCE, JOHN (ILLUSTRATED BY)</t>
  </si>
  <si>
    <t>MOTHER GOOSE CLASSIC NURSERY RHYMES</t>
  </si>
  <si>
    <t>KINCAID, ERIC</t>
  </si>
  <si>
    <t>BRIMAX</t>
  </si>
  <si>
    <t>MUSICAL PIANO BOOK</t>
  </si>
  <si>
    <t>12-25-88</t>
  </si>
  <si>
    <t>MELISSA WEIDE GIFT</t>
  </si>
  <si>
    <t>THE LITTLE ENGINE THAT COULD</t>
  </si>
  <si>
    <t>PLATT/MUNK/PIPER</t>
  </si>
  <si>
    <t>PUTNAM PUBLISHING GROUP</t>
  </si>
  <si>
    <t>CHRISTMAS</t>
  </si>
  <si>
    <t>FAMILY CHRISTMAS</t>
  </si>
  <si>
    <t>DOBSON, DR. JAMES AND G. HARVEY</t>
  </si>
  <si>
    <t>MULTNOMAH PUBLISHERS</t>
  </si>
  <si>
    <t>12-25-03</t>
  </si>
  <si>
    <t>XMAS GIFT</t>
  </si>
  <si>
    <t>COLLECTIBLES</t>
  </si>
  <si>
    <t>ADVERTISING CLOCKS</t>
  </si>
  <si>
    <t>BRUNER, MICHAEL</t>
  </si>
  <si>
    <t>12-25-96</t>
  </si>
  <si>
    <t>ANTIQUE SHOPS &amp; DEALERS U.S.A.</t>
  </si>
  <si>
    <t>DERUM, JOSEPH, ED.</t>
  </si>
  <si>
    <t>BRIDGEPORT, WV</t>
  </si>
  <si>
    <t>COLLECTIBLY MAD</t>
  </si>
  <si>
    <t>GEISSMAN, GRANT</t>
  </si>
  <si>
    <t>KITCHEN SINK PRESS</t>
  </si>
  <si>
    <t>12-14-95</t>
  </si>
  <si>
    <t>COLLECTOR'S CATALOGUE, THE</t>
  </si>
  <si>
    <t>LEAMAN, ARTHUR  &amp;  WILSON, JOSE</t>
  </si>
  <si>
    <t>KOVEL'S ANTIQUES &amp; COLLECTIBLES PRICE LIST</t>
  </si>
  <si>
    <t>KOVEL, TERRY &amp; RALPH</t>
  </si>
  <si>
    <t>CROWN</t>
  </si>
  <si>
    <t>MARX TOY SAMPLER</t>
  </si>
  <si>
    <t>SMITH, MICHELLE L.</t>
  </si>
  <si>
    <t>KRAUSE PULICATIONS</t>
  </si>
  <si>
    <t>03-06-04</t>
  </si>
  <si>
    <t>MATCHBOX TOYS</t>
  </si>
  <si>
    <t>STONEBACK</t>
  </si>
  <si>
    <t>THIS TRAIN IS BOUND FOR GLORY, THE STORY OF AMERICA'S CHAPEL CARS</t>
  </si>
  <si>
    <t>TAYLOR AND TAYLOR</t>
  </si>
  <si>
    <t>THOSE MAGNIFICENT TRAINS 1989 (POCKET CALENDAR)</t>
  </si>
  <si>
    <t>DITLEFSEN, CHARLES</t>
  </si>
  <si>
    <t>CEDCO PUBLISHING CO.</t>
  </si>
  <si>
    <t>THOSE MAGNIFICENT TRAINS 1989;  DAY PLANNER</t>
  </si>
  <si>
    <t>CEDCO</t>
  </si>
  <si>
    <t>THOSE PULLMAN BLUES</t>
  </si>
  <si>
    <t>PERATA, DAVID D.</t>
  </si>
  <si>
    <t>MADISON BOOKS</t>
  </si>
  <si>
    <t>TIDEWATER TRIANGLE</t>
  </si>
  <si>
    <t>YANOSEY, ROBERT</t>
  </si>
  <si>
    <t>TIME OF THE TROLLEY, THE</t>
  </si>
  <si>
    <t>09-25-10</t>
  </si>
  <si>
    <t>AMAZON</t>
  </si>
  <si>
    <t>TIMETABLE TREASURY</t>
  </si>
  <si>
    <t>TRACK CYCLOPEDIA, THE</t>
  </si>
  <si>
    <t>TRACKSIDE MARYLAND</t>
  </si>
  <si>
    <t>GALLAGHER AND KELLY</t>
  </si>
  <si>
    <t>GREENBERG PUBLICATIONS</t>
  </si>
  <si>
    <t>TRACTION CLASSICS, THE INTERURBANS</t>
  </si>
  <si>
    <t>PRICE, LORNA</t>
  </si>
  <si>
    <t>U OF CALIF. PRESS</t>
  </si>
  <si>
    <t>ROLLING HOMES: HANDMADE HOUSES ON WHEELS</t>
  </si>
  <si>
    <t>LIDZ, JANE</t>
  </si>
  <si>
    <t>A&amp;W VISUAL LIBRARY</t>
  </si>
  <si>
    <t>SECOND OLD HOUSE CATOLOGUE, THE</t>
  </si>
  <si>
    <t>GROW, LAWRENCE, ED.</t>
  </si>
  <si>
    <t>UNIVERSE BOOKS</t>
  </si>
  <si>
    <t>SO THIS IS WHERE YOU WORK!</t>
  </si>
  <si>
    <t>FRACCHIA, CHARLES A.</t>
  </si>
  <si>
    <t>STUDIO/PENGUIN BOOK</t>
  </si>
  <si>
    <t>SOLAR HEATING AND COOLING</t>
  </si>
  <si>
    <t>SUNSET</t>
  </si>
  <si>
    <t>LANE PUBLISHING CO.</t>
  </si>
  <si>
    <t>THIS OLD HOUSE</t>
  </si>
  <si>
    <t>VILA, DAVISON</t>
  </si>
  <si>
    <t>LITTLE BROWN AND COMPANY</t>
  </si>
  <si>
    <t>08-24-89</t>
  </si>
  <si>
    <t>QUALITY BOOK CLUB</t>
  </si>
  <si>
    <t>UNIVERSITY PRINTS 2 VOLUMES</t>
  </si>
  <si>
    <t>VISION OF FRANK LLOYD WRITE, THE</t>
  </si>
  <si>
    <t>HEINZ, THOMAS</t>
  </si>
  <si>
    <t>BARNES AND NOBLE BOOKS</t>
  </si>
  <si>
    <t>2005</t>
  </si>
  <si>
    <t>06-09-05</t>
  </si>
  <si>
    <t>WASHINGTON, HOUSES OF THE CAPITOL</t>
  </si>
  <si>
    <t>MITCHELL, HENRY</t>
  </si>
  <si>
    <t>VIKING PRESS</t>
  </si>
  <si>
    <t>WATERHOUSES, THE ROMANTIC ALTERNATIVE</t>
  </si>
  <si>
    <t>MATE, FERENC</t>
  </si>
  <si>
    <t>ALBATROSS PUBLISHING HOUSE</t>
  </si>
  <si>
    <t>CINCINNATI,OHIO</t>
  </si>
  <si>
    <t>WHO DESIGNS AMERICA?</t>
  </si>
  <si>
    <t>HOLLAND, LAURENCE B.,ED.</t>
  </si>
  <si>
    <t>1965</t>
  </si>
  <si>
    <t>WORLDS OF ARCHITECTURAL DIGEST. HISTORIC INTERIORS, THE</t>
  </si>
  <si>
    <t>RENSE, PAIGE, ED.</t>
  </si>
  <si>
    <t>ART</t>
  </si>
  <si>
    <t>ART OF ADVERTISING, THE</t>
  </si>
  <si>
    <t>HOLME, BRYAN</t>
  </si>
  <si>
    <t>PEERAGE BOOKS</t>
  </si>
  <si>
    <t>1985</t>
  </si>
  <si>
    <t>ART OF THE POPES FROM THE VATICAN COLLECTION, THE</t>
  </si>
  <si>
    <t>FAGIOLO, MAURIZIO DELL'ARCO, ED.</t>
  </si>
  <si>
    <t>ATGET'S GARDENS</t>
  </si>
  <si>
    <t>ADAMS, WILLIAM HOWARD</t>
  </si>
  <si>
    <t>DOUBLEDAY &amp; CO., INC.</t>
  </si>
  <si>
    <t>CURRIER &amp; IVES</t>
  </si>
  <si>
    <t>BARAGWANATH, ALBERT K.</t>
  </si>
  <si>
    <t>CROSSRIVER PRESS, LTD.</t>
  </si>
  <si>
    <t>DADA, 1915-1923</t>
  </si>
  <si>
    <t>SANOUILLET, MICHEL</t>
  </si>
  <si>
    <t>METHUEN &amp; CO., LTD.</t>
  </si>
  <si>
    <t>DUFY: AT THE RACES</t>
  </si>
  <si>
    <t>ROGER-MARX, CLAUDE</t>
  </si>
  <si>
    <t>TUDOR PUBLISHING, INC.</t>
  </si>
  <si>
    <t>GARDNER'S, ART THROUGH THE AGES, 7TH ED.</t>
  </si>
  <si>
    <t>CROIX,H. DELA  TANSEY,R.G.</t>
  </si>
  <si>
    <t>HARCOURT,BRACE,JOVANOVICH</t>
  </si>
  <si>
    <t>GREAT AMERICAN ILLUSTRATORS</t>
  </si>
  <si>
    <t>REED, WALT</t>
  </si>
  <si>
    <t>GUIDE TO DRAWING, A</t>
  </si>
  <si>
    <t>MENDELOWITZ, DANIEL M.</t>
  </si>
  <si>
    <t>HOLT, RINEHART &amp; WINSTON</t>
  </si>
  <si>
    <t>LOUVRE, THE</t>
  </si>
  <si>
    <t>LACLOTTE, MICHEL</t>
  </si>
  <si>
    <t>PABLO PICASSO</t>
  </si>
  <si>
    <t>JAFFE, HANS L.C.</t>
  </si>
  <si>
    <t>DOUBLEDAY &amp; CO, INC.</t>
  </si>
  <si>
    <t>PICTURE TOUR OF THE SMITHSONIAN, A</t>
  </si>
  <si>
    <t>CROWN PUBLISHERS, INC.</t>
  </si>
  <si>
    <t>1987</t>
  </si>
  <si>
    <t>ROCK ART: THE GOLDEN AGE OF RECORD ALBUM COVERS</t>
  </si>
  <si>
    <t>SALEH, DENNIS, ED.</t>
  </si>
  <si>
    <t>BALLANTINE BOOKS</t>
  </si>
  <si>
    <t xml:space="preserve">ART </t>
  </si>
  <si>
    <t>PICASSO</t>
  </si>
  <si>
    <t>DOUBLEDAY &amp; COMPANY</t>
  </si>
  <si>
    <t>BIOGRAPHY</t>
  </si>
  <si>
    <t>BEE GEES, AUTHORIZED BIOGRAPHY, THE</t>
  </si>
  <si>
    <t>LEAF, DAVID</t>
  </si>
  <si>
    <t>DELILAH BOOK, N.Y.</t>
  </si>
  <si>
    <t>JOHN, ELTON</t>
  </si>
  <si>
    <t>TATHAM, DICK &amp; JASPER, TONY</t>
  </si>
  <si>
    <t>OCTOPUS BOOKS, LONDON</t>
  </si>
  <si>
    <t>LENNON, JOHN: ONE DAY AT A TIME, REVISED</t>
  </si>
  <si>
    <t>FAWCETT, ANTHONY</t>
  </si>
  <si>
    <t>GROVE PRESS, INC., N.Y.</t>
  </si>
  <si>
    <t>LEWIS, JERRY LEE, ROCKS</t>
  </si>
  <si>
    <t>PALMER, ROBERT</t>
  </si>
  <si>
    <t>MILLER, ANN: TOPS IN TAPS</t>
  </si>
  <si>
    <t>CONNOR, JIM</t>
  </si>
  <si>
    <t>FRANKLIN WATTS</t>
  </si>
  <si>
    <t>MURRAY, ANNE: THE STORY SO FAR</t>
  </si>
  <si>
    <t>LIVINGSTONE, DAVID</t>
  </si>
  <si>
    <t>MADISON PRESS BOOKS</t>
  </si>
  <si>
    <t>05-04-85</t>
  </si>
  <si>
    <t>PARKERSBURG, W.V.</t>
  </si>
  <si>
    <t>NEW YORK ONTARIO AND WESTERN IN THE DIESEL AGE</t>
  </si>
  <si>
    <t>MOHOWSKI, ROBERT</t>
  </si>
  <si>
    <t>NEXT STOP GRAND CENTRAL</t>
  </si>
  <si>
    <t>FISCHLER, STAN</t>
  </si>
  <si>
    <t>NICKEL PLATE STORY</t>
  </si>
  <si>
    <t>REHOR, JOHN</t>
  </si>
  <si>
    <t>NO MORE MOUNTAINS TO CROSS</t>
  </si>
  <si>
    <t>BEACH BOYS, THE</t>
  </si>
  <si>
    <t>PREISS, BYRON</t>
  </si>
  <si>
    <t>RANDOM HOUSE</t>
  </si>
  <si>
    <t>BEATLES A TO Z, THE</t>
  </si>
  <si>
    <t>FRIEDE,G.  TITONE,R.  WEINER,S.</t>
  </si>
  <si>
    <t>METHUEN,NY</t>
  </si>
  <si>
    <t>BEATLES AND PHILOSOPHY</t>
  </si>
  <si>
    <t>BAUR AND BAUR</t>
  </si>
  <si>
    <t>OPEN COURT</t>
  </si>
  <si>
    <t>03-09-07</t>
  </si>
  <si>
    <t>GIFT FROM LAUREN</t>
  </si>
  <si>
    <t>BEATLES' ENGLAND, THE</t>
  </si>
  <si>
    <t>BACON, DAVID &amp; MASLOV, NORMAN</t>
  </si>
  <si>
    <t>910 PRESS</t>
  </si>
  <si>
    <t>BEATLES FOREVER, THE</t>
  </si>
  <si>
    <t>SCHAFFNER, NICHOLAS</t>
  </si>
  <si>
    <t>CAMERON HOUSE</t>
  </si>
  <si>
    <t>BEATLES ILLUSTRATED LYRICS, THE</t>
  </si>
  <si>
    <t>ALDRIDGE, ALAN</t>
  </si>
  <si>
    <t>BLACK DOG &amp; LEVENTHAL</t>
  </si>
  <si>
    <t>10-16-03</t>
  </si>
  <si>
    <t>PLUME BOOK</t>
  </si>
  <si>
    <t>09-29-06</t>
  </si>
  <si>
    <t>LEONARD MALTIN'S 2005 MOVIE GUIDE</t>
  </si>
  <si>
    <t>MAKING OF 1941, THE</t>
  </si>
  <si>
    <t>ERICKSON, GLENN &amp; TRAINOR, MARY ELLEN</t>
  </si>
  <si>
    <t>MALTESE FALCON, THE</t>
  </si>
  <si>
    <t>MARLENE DIETRICH</t>
  </si>
  <si>
    <t>MEISLER, ANDY</t>
  </si>
  <si>
    <t>HARPERPRISM</t>
  </si>
  <si>
    <t>PARTRIDGE FAMILY ALBUM, THE</t>
  </si>
  <si>
    <t>POP SIXTIES, THE</t>
  </si>
  <si>
    <t>EDELSTEIN, ANDREW</t>
  </si>
  <si>
    <t>WORLD ALMANAC PUBLICATIONS</t>
  </si>
  <si>
    <t>PRIME TIME HITS</t>
  </si>
  <si>
    <t>UNION PACIFIC STREAMLINERS, THE</t>
  </si>
  <si>
    <t>RANKS, HAROLD E. &amp; KRATVILLE, WILLIAM W.</t>
  </si>
  <si>
    <t>KRATVILLE PUBLICATIONS</t>
  </si>
  <si>
    <t xml:space="preserve">COLUMBIA, MD  </t>
  </si>
  <si>
    <t>UNITED STATES MILITARY RAILWAY SERVICE</t>
  </si>
  <si>
    <t>DeNEVI AND HALL</t>
  </si>
  <si>
    <t>STODDART BOSTON MILLS PRESS</t>
  </si>
  <si>
    <t>UNITED STATES TRAINSPORTATION ZONE MAPS (PART 1)</t>
  </si>
  <si>
    <t>U.S. DEPT. OF TRANSPORTATION</t>
  </si>
  <si>
    <t>UNITED STATES TRAINSPORTATION ZONE MAPS (PART 2)</t>
  </si>
  <si>
    <t>UP'S AND DOWNS OF IOWA'S RAILROADS, THE</t>
  </si>
  <si>
    <t>WHITEHALL, WILLIAM</t>
  </si>
  <si>
    <t>MARSHALL-NELSON PRINTING</t>
  </si>
  <si>
    <t>HISTORICAL ATLAS OF THE WORLD</t>
  </si>
  <si>
    <t>HAMMOND</t>
  </si>
  <si>
    <t>HISTORY OF WORLD WAR II. THE</t>
  </si>
  <si>
    <t>BAUER, LT-COL. EDDY</t>
  </si>
  <si>
    <t>GALAHAD BOOKS</t>
  </si>
  <si>
    <t>STORY OF AMERICA'S ROADS</t>
  </si>
  <si>
    <t>ST. JOHNS RIVER GUIDEBOOK</t>
  </si>
  <si>
    <t>McCARTHY, KEVIN M.</t>
  </si>
  <si>
    <t>PINEAPPLE PRESS</t>
  </si>
  <si>
    <t>04-14-05</t>
  </si>
  <si>
    <t>SYMBOLS OF AMERICA</t>
  </si>
  <si>
    <t>MORGAN, HAL</t>
  </si>
  <si>
    <t>VIKING</t>
  </si>
  <si>
    <t>10-23-09</t>
  </si>
  <si>
    <t>U.S. ONE MAINE TO FLORIDA</t>
  </si>
  <si>
    <t>MODERN AGE BOOKS</t>
  </si>
  <si>
    <t>HOBBIES</t>
  </si>
  <si>
    <t>RAILROADS OF KANSAS CITY</t>
  </si>
  <si>
    <t>LYNCH, TERRY</t>
  </si>
  <si>
    <t>PRUETT PUBLISHING CO.</t>
  </si>
  <si>
    <t>RAILROADS OF NORTH AMERICA</t>
  </si>
  <si>
    <t>GROSS, JOSEPH</t>
  </si>
  <si>
    <t>KRATVILLE, WILLIAM</t>
  </si>
  <si>
    <t>RAILROADS OF THE BLACK HILLS</t>
  </si>
  <si>
    <t>FIELDER, MILDRED</t>
  </si>
  <si>
    <t>RAILROADS OF THE HOUR</t>
  </si>
  <si>
    <t>RAILROADS TRIUMPHANT</t>
  </si>
  <si>
    <t>MARTIN, ALBRO</t>
  </si>
  <si>
    <t>RAILROADS &amp; AMERICAN LAW</t>
  </si>
  <si>
    <t>ELY, JAMES W.</t>
  </si>
  <si>
    <t>UNIVERSITY PRESS OF KANSAS</t>
  </si>
  <si>
    <t>RAILROADS, AN AMERICAN JOURNEY</t>
  </si>
  <si>
    <t>07-24-85</t>
  </si>
  <si>
    <t>HAGERSTOWN,MD</t>
  </si>
  <si>
    <t>RAILROADS, THE 500 SERIES A HISTORY IN PHOTOGRAPHS</t>
  </si>
  <si>
    <t>07-07-85</t>
  </si>
  <si>
    <t>BEATLES, THE</t>
  </si>
  <si>
    <t>COLOUR LIBRARY BOOKS LTD.</t>
  </si>
  <si>
    <t>03-02-84</t>
  </si>
  <si>
    <t>TREASURE PRESS</t>
  </si>
  <si>
    <t>OCTOPUS</t>
  </si>
  <si>
    <t>05-19-84</t>
  </si>
  <si>
    <t>BEATLES, THE BIOGRAPHY</t>
  </si>
  <si>
    <t>DAVIES, HUNTER</t>
  </si>
  <si>
    <t>BEATLES, THE: A DAY IN THE LIFE</t>
  </si>
  <si>
    <t>SCHULTHEISS, TOM</t>
  </si>
  <si>
    <t>04-18-85</t>
  </si>
  <si>
    <t>PARKERSBURG,WV</t>
  </si>
  <si>
    <t>BEE GEES GREATEST (MUSIC BOOK)</t>
  </si>
  <si>
    <t>BEE GEES</t>
  </si>
  <si>
    <t>CHAPPELL &amp; CO.</t>
  </si>
  <si>
    <t>02-21-90</t>
  </si>
  <si>
    <t>QUEENSTOWN, MD.</t>
  </si>
  <si>
    <t>BEE GEES, THE</t>
  </si>
  <si>
    <t>STEVENS, KIM</t>
  </si>
  <si>
    <t>QUICK FOX</t>
  </si>
  <si>
    <t>BEST OF METAL, ESSENTIAL CD GUIDE, THE</t>
  </si>
  <si>
    <t>ELLIOTT AND HOTTEN</t>
  </si>
  <si>
    <t>COLLINS</t>
  </si>
  <si>
    <t>BEST OF ROCK, THE (THE ESSENTIAL CD GUIDE)</t>
  </si>
  <si>
    <t>CLAYSON, ALAN</t>
  </si>
  <si>
    <t>THE GREAT THIRD RAIL - CERA BULLETIN 105</t>
  </si>
  <si>
    <t>CENTRAL ELECTRIC RAILFANS ASSOC.</t>
  </si>
  <si>
    <t>03-12-12</t>
  </si>
  <si>
    <t>BILL HOWES; JAX FL</t>
  </si>
  <si>
    <t>FREIGHT CAR PICTORIAL</t>
  </si>
  <si>
    <t>WAYNER, ROBERT J.</t>
  </si>
  <si>
    <t>BADGER TRACTION - CERA BULLETIN 111</t>
  </si>
  <si>
    <t>CABOOSES OF THE BALTIMORE &amp; OHIO RAILROAD</t>
  </si>
  <si>
    <t>HUBLER, ROBERT</t>
  </si>
  <si>
    <t>B&amp;O HIST. SOC.</t>
  </si>
  <si>
    <t>TM - THE MILWAUKEE ELECTRIC RY &amp; LIGHT CO. - CERA BULLETIN 112</t>
  </si>
  <si>
    <t>GREAT AGES OF WORLD ARCHITECTURE EARLY CHRIST. &amp; BYZAN., THE</t>
  </si>
  <si>
    <t>MAC DONALD, WILLIAM</t>
  </si>
  <si>
    <t>GREAT ARCHITECTURE OF THE WORLD</t>
  </si>
  <si>
    <t>NORWICH, JOHN JULIUS, ED.</t>
  </si>
  <si>
    <t>BONANZA BOOKS</t>
  </si>
  <si>
    <t>GREAT MOMENTS IN ARCHITECTURE</t>
  </si>
  <si>
    <t>MAC AULAY, CAVIC</t>
  </si>
  <si>
    <t>GREAT PALACES</t>
  </si>
  <si>
    <t>FIELD, D.M.</t>
  </si>
  <si>
    <t>HAMLYN PUB GROUP LTD.</t>
  </si>
  <si>
    <t>05-05-84</t>
  </si>
  <si>
    <t>GIFT</t>
  </si>
  <si>
    <t>HEAVENLY MANSIONS AND OTHER ESSAY ON ARCHITECUTRE</t>
  </si>
  <si>
    <t>SUMMERSON, JOHN</t>
  </si>
  <si>
    <t>W.W. NORTON &amp; CO., INC.</t>
  </si>
  <si>
    <t>HIDDEN DIMENSION, THE</t>
  </si>
  <si>
    <t>HALL, EDWARD T.</t>
  </si>
  <si>
    <t>ANCHOR BOOKS</t>
  </si>
  <si>
    <t>HISTORIC AMERICA: BUILDINGS, STRUCTURES &amp; SITES</t>
  </si>
  <si>
    <t>ROGERS, KENNY: GAMBLER, DREAMER, LOVER</t>
  </si>
  <si>
    <t>HUME, MARTHA</t>
  </si>
  <si>
    <t>RONSTADT, LINDA</t>
  </si>
  <si>
    <t>BERMAN, CONNIE</t>
  </si>
  <si>
    <t>PROTEUS BOOKS</t>
  </si>
  <si>
    <t>WONDER, STEVIE, SCRAPBOOK, THE</t>
  </si>
  <si>
    <t>HASKINS, JAMES</t>
  </si>
  <si>
    <t>OROSSET &amp; DUNLAP, N.Y.</t>
  </si>
  <si>
    <t>BOTTLES/SODA</t>
  </si>
  <si>
    <t>100 YEARS PEPSI-COLA</t>
  </si>
  <si>
    <t>STODDARD, BOB</t>
  </si>
  <si>
    <t>GENERAL PUBLISHING GROUP</t>
  </si>
  <si>
    <t>1997</t>
  </si>
  <si>
    <t>07-12-99</t>
  </si>
  <si>
    <t>ADVERTISING THERMOMETERS</t>
  </si>
  <si>
    <t>MERRITT, CURTIS</t>
  </si>
  <si>
    <t>2001</t>
  </si>
  <si>
    <t>04-18-04</t>
  </si>
  <si>
    <t>AMAZON.COM</t>
  </si>
  <si>
    <t>ALL ABOUT MOUNTAIN DEW</t>
  </si>
  <si>
    <t>BRIDGFORTH, DICK</t>
  </si>
  <si>
    <t>BRIDGFORTH</t>
  </si>
  <si>
    <t>2002</t>
  </si>
  <si>
    <t>06-09-02</t>
  </si>
  <si>
    <t>KNOXVILLE, TENN.</t>
  </si>
  <si>
    <t>AMERICA GOES POP</t>
  </si>
  <si>
    <t>HERBERTA, VICTORIA</t>
  </si>
  <si>
    <t>NAGY PRINTING CO.</t>
  </si>
  <si>
    <t>08-01-87</t>
  </si>
  <si>
    <t>SODA MART</t>
  </si>
  <si>
    <t>AMERICAN BREWERIES II</t>
  </si>
  <si>
    <t>VAN WIEREN, DALE</t>
  </si>
  <si>
    <t>EASTERN COAST BREWIANA ASSOC</t>
  </si>
  <si>
    <t>01-08-07</t>
  </si>
  <si>
    <t>FREE</t>
  </si>
  <si>
    <t>AUGUSTA ON GLASS</t>
  </si>
  <si>
    <t>BAAB, BILL</t>
  </si>
  <si>
    <t>BAAB</t>
  </si>
  <si>
    <t>2007</t>
  </si>
  <si>
    <t>02-01-10</t>
  </si>
  <si>
    <t>GIFT FROM BILL BAAB</t>
  </si>
  <si>
    <t>BALTIMORE BOTTLE BOOK</t>
  </si>
  <si>
    <t>BALTIMORE ANTIQUE BOTTLE CLUB</t>
  </si>
  <si>
    <t>1998</t>
  </si>
  <si>
    <t>05-10-98</t>
  </si>
  <si>
    <t>DOC ANDERSEN</t>
  </si>
  <si>
    <t>ANDERSEN, WILLIAM, EDITOR</t>
  </si>
  <si>
    <t>08-08-08</t>
  </si>
  <si>
    <t>BALTIMORE, MD</t>
  </si>
  <si>
    <t>BEVERAGE BLUE BOOK, 1923, THE</t>
  </si>
  <si>
    <t>NONE</t>
  </si>
  <si>
    <t>H.S. RICH &amp; COMPANY</t>
  </si>
  <si>
    <t>1923</t>
  </si>
  <si>
    <t>09-22-01</t>
  </si>
  <si>
    <t>BEVERAGE TRUCKS 1910-1975 PHOTO ARCHIVE</t>
  </si>
  <si>
    <t>WOOD, DONALD</t>
  </si>
  <si>
    <t>INCONOGRAFIX</t>
  </si>
  <si>
    <t>1996</t>
  </si>
  <si>
    <t>08-23-05</t>
  </si>
  <si>
    <t>BOOK OF WATERS, THE</t>
  </si>
  <si>
    <t>SCHWARTZ, STEVEN</t>
  </si>
  <si>
    <t>A &amp; W PUBLISHERS</t>
  </si>
  <si>
    <t>BOTTLE MAKERS AND THEIR MARKS</t>
  </si>
  <si>
    <t>TOULOUSE, JULIAN HARRISON</t>
  </si>
  <si>
    <t>THOMAS NELSON, INC.</t>
  </si>
  <si>
    <t>1971</t>
  </si>
  <si>
    <t>05-09-03</t>
  </si>
  <si>
    <t>JACKSONVILLE</t>
  </si>
  <si>
    <t>BOTTLER'S HELPER, THE</t>
  </si>
  <si>
    <t>FOWLER, RON</t>
  </si>
  <si>
    <t>DOLPHIN POINT WRITING WORKS</t>
  </si>
  <si>
    <t>BOTTLES OF BYGONE DAYS - PART II</t>
  </si>
  <si>
    <t>COLCLEASER, DONALD</t>
  </si>
  <si>
    <t>BETTY'S LETTER SHOP</t>
  </si>
  <si>
    <t>03-20-10</t>
  </si>
  <si>
    <t>GREAT TRAIN ROBBERIES OF THE OLD WEST</t>
  </si>
  <si>
    <t>WILSON, R. MICHAEL</t>
  </si>
  <si>
    <t>MJF BOOKS</t>
  </si>
  <si>
    <t>10-07-13</t>
  </si>
  <si>
    <t>TROLLY SPARKS SPECIAL A 75-YEAR RETROSPECTIVE</t>
  </si>
  <si>
    <t>MARTON, JOHN, EDITOR</t>
  </si>
  <si>
    <t>MAD ABOUT THE SEVENTIES</t>
  </si>
  <si>
    <t>LITTLE, BROWN AND COMPANY</t>
  </si>
  <si>
    <t>MAD ABOUT THE SIXTIES</t>
  </si>
  <si>
    <t>LITTLE BROWN AND CO.</t>
  </si>
  <si>
    <t>MAD ARCHIVES VOLUME 1 ISSUES 1-6</t>
  </si>
  <si>
    <t>DC COMICS</t>
  </si>
  <si>
    <t>MAD ARCHIVES VOLUME 1 (ISSUES 1-6)</t>
  </si>
  <si>
    <t>MAD</t>
  </si>
  <si>
    <t>MAD BATHROOM COMPANION, THE MOTHER LOAD</t>
  </si>
  <si>
    <t>BARNES AND NOBLE</t>
  </si>
  <si>
    <t>06-21-06</t>
  </si>
  <si>
    <t>TALLAHASSEE, FLA</t>
  </si>
  <si>
    <t>MAD COVER TO COVER</t>
  </si>
  <si>
    <t>WATSON-GUPTHILL</t>
  </si>
  <si>
    <t>12-25-00</t>
  </si>
  <si>
    <t>MAD FOLD THIS BOOK!</t>
  </si>
  <si>
    <t>JAFFEE, AL</t>
  </si>
  <si>
    <t>01-22-98</t>
  </si>
  <si>
    <t>MAD FOR DECADES</t>
  </si>
  <si>
    <t>12-25-08</t>
  </si>
  <si>
    <t>MAD FOR DECADES DIRECTOR'S CUT</t>
  </si>
  <si>
    <t>MAD READER 50TH ANNIVERSARY EDITION, THE</t>
  </si>
  <si>
    <t>IBOOKS</t>
  </si>
  <si>
    <t>MAD STAR WARS, THIRTY YEARS OF CLASSIC PARODIES</t>
  </si>
  <si>
    <t>BRESMAN, JOHATHAN</t>
  </si>
  <si>
    <t>BALLANTINE</t>
  </si>
  <si>
    <t>DELL PUBLISHING</t>
  </si>
  <si>
    <t>BOY GEORGE &amp; CULTURE CLUB</t>
  </si>
  <si>
    <t>ROSENFELD, RICHARD ED.</t>
  </si>
  <si>
    <t>MULTIMEDIA</t>
  </si>
  <si>
    <t>02-22-85</t>
  </si>
  <si>
    <t>MORGANTOWN,WV</t>
  </si>
  <si>
    <t>BRITISH HIT ALBUMS</t>
  </si>
  <si>
    <t>GAMBACCINI/RICE/RICE</t>
  </si>
  <si>
    <t>GUINNESS</t>
  </si>
  <si>
    <t>BRITISH HIT SINGLES</t>
  </si>
  <si>
    <t>BROKEN RECORD THE INSIDE STORY OF THE GRAMMYS</t>
  </si>
  <si>
    <t>SCHIPPER, HENRY</t>
  </si>
  <si>
    <t>BRUCE SPRINGSTEEN SONGS</t>
  </si>
  <si>
    <t>SANTELLI, ROBERT, (EDITOR)</t>
  </si>
  <si>
    <t>HARPER ENTERTAINMENT</t>
  </si>
  <si>
    <t>06-22-05</t>
  </si>
  <si>
    <t>BRYAN ADAMS</t>
  </si>
  <si>
    <t>BRYAN ADAMS AND CATLIN</t>
  </si>
  <si>
    <t>FIREFLY BOOK</t>
  </si>
  <si>
    <t>BUDDY HOLLY A BIOGRAPHY</t>
  </si>
  <si>
    <t>AMBURN, ELLIS</t>
  </si>
  <si>
    <t>CASEY KASAM'S AMERICAN TOP 40 YEARBOOK</t>
  </si>
  <si>
    <t>GOLDSWORTHY, JAY ED.</t>
  </si>
  <si>
    <t>TARGET BOOKS</t>
  </si>
  <si>
    <t>CENTURY OF POP, A</t>
  </si>
  <si>
    <t>GREGORY, HUGH</t>
  </si>
  <si>
    <t>CAPPELLA</t>
  </si>
  <si>
    <t>01-22-04</t>
  </si>
  <si>
    <t>CHICAGO X</t>
  </si>
  <si>
    <t>COLUMBIA PICTURES PUBLICATIONS</t>
  </si>
  <si>
    <t>CLASSIC ROCK ALBUMS; ZIGGY STARDUST DAVID BOWIE</t>
  </si>
  <si>
    <t>PAYTRESS , MARK</t>
  </si>
  <si>
    <t>SCHIMER BOOKS</t>
  </si>
  <si>
    <t>COLLECTIBLE COMPACT DISC PRICE GUIDE</t>
  </si>
  <si>
    <t>COPPER, GREGORY</t>
  </si>
  <si>
    <t>SPECIALTY COLLECTIBLES</t>
  </si>
  <si>
    <t>COLLINS, JUDY</t>
  </si>
  <si>
    <t>CLAIRE, VIVIAN</t>
  </si>
  <si>
    <t>FLASH BOOKS</t>
  </si>
  <si>
    <t>COMPLETE CHART HITS OF '89</t>
  </si>
  <si>
    <t>HAL LEONARD PUBLISHING CORP.</t>
  </si>
  <si>
    <t>CONCERTS, THE</t>
  </si>
  <si>
    <t>LEWIS, LAURIE</t>
  </si>
  <si>
    <t>DRAGONS WORLD BOOK</t>
  </si>
  <si>
    <t>CONFIDENTIAL POLICE</t>
  </si>
  <si>
    <t>QUATROCHI, DANNY</t>
  </si>
  <si>
    <t>BEECH TREE BOOKS</t>
  </si>
  <si>
    <t>04-06-91</t>
  </si>
  <si>
    <t>CONVERSATION WITH ELTON JOHN &amp; BERNIE TAUPIN, A</t>
  </si>
  <si>
    <t>GAMBACCINI, PAUL</t>
  </si>
  <si>
    <t>CREAM STRANGE BREW</t>
  </si>
  <si>
    <t>WELCH, CHRIS</t>
  </si>
  <si>
    <t>CASTLE COMMUNICATIONS</t>
  </si>
  <si>
    <t>DAVID BOWIE: A CHRONOLOGY</t>
  </si>
  <si>
    <t>CANN, KEVIN</t>
  </si>
  <si>
    <t>SIMON &amp; SCHUSTER</t>
  </si>
  <si>
    <t>04-27-85</t>
  </si>
  <si>
    <t>DENVER, JOHN, THE MAN AND HIS MUSIC</t>
  </si>
  <si>
    <t>FLEISCHER, LEONORE</t>
  </si>
  <si>
    <t>DISCO/POP 45 SMASH HITS</t>
  </si>
  <si>
    <t xml:space="preserve">  </t>
  </si>
  <si>
    <t>CHAPPELL MUSIC COMPANY</t>
  </si>
  <si>
    <t>DOOBIE BROTHERS COMPLETE, THE</t>
  </si>
  <si>
    <t>WARNER BROS PUBLICATIONS, INC.</t>
  </si>
  <si>
    <t>DOORS IN THEIR OWN WORDS</t>
  </si>
  <si>
    <t>DOE AND TOBLER</t>
  </si>
  <si>
    <t>DURAN DURAN</t>
  </si>
  <si>
    <t>05-11-85</t>
  </si>
  <si>
    <t>CUMBERLAND,MD</t>
  </si>
  <si>
    <t>ELECTRIC LIGHT ORCHESTRA STORY, THE</t>
  </si>
  <si>
    <t>BEVAN, BEV</t>
  </si>
  <si>
    <t>MUSHROOM PUB.</t>
  </si>
  <si>
    <t>08-23-84</t>
  </si>
  <si>
    <t>ELTON JOHN-BERNIE TAUPIN, THE COMPLETE LYRICS</t>
  </si>
  <si>
    <t>ENCYCLOPEDIA OF ROCK</t>
  </si>
  <si>
    <t>RUSSEL, TONY ED.</t>
  </si>
  <si>
    <t>OCTOPUS BOOKS</t>
  </si>
  <si>
    <t>06-16-84</t>
  </si>
  <si>
    <t>HUNTINGTON,WV</t>
  </si>
  <si>
    <t>ENCYCLOPEDIA OF ROCK &amp; ROLL</t>
  </si>
  <si>
    <t>ROLLING STONE</t>
  </si>
  <si>
    <t>ROLLING STONE PRESS</t>
  </si>
  <si>
    <t>05-11-84</t>
  </si>
  <si>
    <t>ENCYCLOPEDIA OF SINGLES</t>
  </si>
  <si>
    <t>DU NOYER, PAUL</t>
  </si>
  <si>
    <t>DEMPSEY PARR BOOK</t>
  </si>
  <si>
    <t>07-22-01</t>
  </si>
  <si>
    <t>BURLINGTON, NC</t>
  </si>
  <si>
    <t>ENCYCLOPEDIA YEARBOOK OF JAZZ, THE</t>
  </si>
  <si>
    <t>FEATHER, LEONARD</t>
  </si>
  <si>
    <t>HORIZON PRESS</t>
  </si>
  <si>
    <t>1956</t>
  </si>
  <si>
    <t>ERIC CLAPTON SCRAPBOOK, THE</t>
  </si>
  <si>
    <t>ROBERTY, MARC</t>
  </si>
  <si>
    <t>CITADEL PUBLISHING CO.</t>
  </si>
  <si>
    <t>COOPERATIVE METHOD OF NATURAL BIRTH CONTROL, A</t>
  </si>
  <si>
    <t>NOFZIGER, MARGARET</t>
  </si>
  <si>
    <t>BOOK PUBLISHING, CO.</t>
  </si>
  <si>
    <t>BECK, KEN &amp; CLARK, JIM</t>
  </si>
  <si>
    <t>ST. MARTIN'S PRESS</t>
  </si>
  <si>
    <t>BEST OF 60's TV, THE</t>
  </si>
  <si>
    <t>McCALL, MICHAEL</t>
  </si>
  <si>
    <t>MALLARD PRESS</t>
  </si>
  <si>
    <t>05-94</t>
  </si>
  <si>
    <t>BEVERLY HILLBILLIES, THE</t>
  </si>
  <si>
    <t>COX, STEPHEN</t>
  </si>
  <si>
    <t>BOXTREE ENCYCLOPEDIA OF TV DETECTIVES</t>
  </si>
  <si>
    <t>TIBBALLS, GEOFF</t>
  </si>
  <si>
    <t>BOXTREE</t>
  </si>
  <si>
    <t>BRADY BUNCH, THE</t>
  </si>
  <si>
    <t>EDELSTEIN AND LOVECE</t>
  </si>
  <si>
    <t>CAPTAINS LOGS THE UNAUTHORIZED COMPLETE TREK VOYAGES</t>
  </si>
  <si>
    <t>GROSS AND ALTMAN</t>
  </si>
  <si>
    <t>CLASSIC SITCOMS</t>
  </si>
  <si>
    <t>WALDRON, VINCE</t>
  </si>
  <si>
    <t>COMPLETE BOOK OF DALLAS, THE</t>
  </si>
  <si>
    <t>KALTER, SUZIE</t>
  </si>
  <si>
    <t>ABRANS, HARRY N. PUBLISHERS</t>
  </si>
  <si>
    <t>COMPLETE BOOK OF MASH, THE</t>
  </si>
  <si>
    <t>KALTER, SUZY</t>
  </si>
  <si>
    <t>ABRADALE PRESS</t>
  </si>
  <si>
    <t>COMPLETE DIRECTORY OF PRIME TIME TV (7TH ED.)</t>
  </si>
  <si>
    <t>BROOKS AND MARSH</t>
  </si>
  <si>
    <t>MOTLEY CRUE, CONFESSIONS OF THE WORLD'S MOST NOTORIOUS ROCK BAND</t>
  </si>
  <si>
    <t>MOTLEY CRUE</t>
  </si>
  <si>
    <t>CATHERINE XMAS</t>
  </si>
  <si>
    <t>AMERICAN PASSENGER TRAIN</t>
  </si>
  <si>
    <t>SCHAFER, MIKE</t>
  </si>
  <si>
    <t>MBI</t>
  </si>
  <si>
    <t>AMERICAN RAILROAD FREIGHT CAR, THE</t>
  </si>
  <si>
    <t xml:space="preserve">WHITE, JOHN </t>
  </si>
  <si>
    <t>AMERICAN RAILROAD JOURNAL; VOLUME 2, 1967-68</t>
  </si>
  <si>
    <t>AMERICAN RAILROAD PASSENGER CAR VOLUME 1, THE</t>
  </si>
  <si>
    <t>WHITE, JOHN</t>
  </si>
  <si>
    <t>11-2001</t>
  </si>
  <si>
    <t>AMERICAN RAILROAD PASSENGER CAR VOLUME 2, THE</t>
  </si>
  <si>
    <t>AMERICAN RAILROADS</t>
  </si>
  <si>
    <t>HOLLINGSWORTH, J.B.</t>
  </si>
  <si>
    <t>GALLERY</t>
  </si>
  <si>
    <t>HOLLINGSWORTH &amp; WHITEHOUSE</t>
  </si>
  <si>
    <t>AMERICAN RAILROAD, THE</t>
  </si>
  <si>
    <t>WELSH, BOYD AND HOWES</t>
  </si>
  <si>
    <t>MBI PUBLISHING CO.</t>
  </si>
  <si>
    <t>06-17-04</t>
  </si>
  <si>
    <t>AMERICAN SHORTLINE RAILWAY GUIDE (ED. FIVE)</t>
  </si>
  <si>
    <t>BALTIMORE BOTTLE BOOK - FOURTH EDITION</t>
  </si>
  <si>
    <t>10-21-13</t>
  </si>
  <si>
    <t>DELORME MARYLAND/DELAWARE ATLAS AND GAZETTEER; FIRST EDITION</t>
  </si>
  <si>
    <t>DELORME MARYLAND/DELAWARE ATLAS AND GAZETTEER; THIRD EDITION</t>
  </si>
  <si>
    <t>DELORME MICHIGAN ATLAS AND GAZETTEER; FOURTH EDITION</t>
  </si>
  <si>
    <t>DELORME MISSOURI ATLAS AND GAZETTEER; FIRST EDITION</t>
  </si>
  <si>
    <t>DELORME NEBRASKA ATLAS AND GAZETTEER; FIRST EDITION</t>
  </si>
  <si>
    <t>DELORME NEVADA ATLAS AND GAZETTEER; FOURTH EDITION</t>
  </si>
  <si>
    <t>DELORME OHIO ATLAS AND GAZETTEER; FOURTH EDITION</t>
  </si>
  <si>
    <t>DELORME PENNSYLVANIA ATLAS AND GAZETTEER; THIRD EDITION</t>
  </si>
  <si>
    <t>DELORME TENNESSEE ATLAS AND GAZETTEER; SECOND EDITION</t>
  </si>
  <si>
    <t>DELORME UTAH ATLAS AND GAZETTEER; THIRD EDITION</t>
  </si>
  <si>
    <t>DELORME VIRGINIA ATLAS AND GAZETTEER; FIRST EDITION</t>
  </si>
  <si>
    <t>DELORME WEST VIRGINIA ATLAS AND GAZETTEER; FIRST EDITION</t>
  </si>
  <si>
    <t>DELORME WYOMING ATLAS AND GAZETTEER; FOURTH EDITION</t>
  </si>
  <si>
    <t>HAMMOND'S FAMILY REFERENCE WORLD ATLAS</t>
  </si>
  <si>
    <t>OFFICIAL 1983 PRICE GUIDE TO ANTIQUES AND OTHER COLLECTIBLES, THE</t>
  </si>
  <si>
    <t>HOUSE OF COLLECTIBLES, THE</t>
  </si>
  <si>
    <t>OSBORNE &amp; HAMILTON'S</t>
  </si>
  <si>
    <t>O'SULLIVAN &amp; WOODSIDE</t>
  </si>
  <si>
    <t>GASOLINE TREASURES WITH VALUES</t>
  </si>
  <si>
    <t>BRUNER, MIKE</t>
  </si>
  <si>
    <t>01-23-97</t>
  </si>
  <si>
    <t>SPIN AGAIN, BOARD GAMES FROM THE 50's AND 60's</t>
  </si>
  <si>
    <t>THE TRAIN DOESN'T STOP HERE ANYMORE</t>
  </si>
  <si>
    <t>BROWN, RON</t>
  </si>
  <si>
    <t>BROADVIEW PRESS LTD.</t>
  </si>
  <si>
    <t>11-2012</t>
  </si>
  <si>
    <t>ATLANTIC AND DANVILLE RAILWAY COMPANY, THE</t>
  </si>
  <si>
    <t>GRIFFIN, WILLIAM E. JR.</t>
  </si>
  <si>
    <t>RUTLAND ROAD, THE</t>
  </si>
  <si>
    <t>SHAUGHNESSY, JIM</t>
  </si>
  <si>
    <t>ON THE RIGHT TRACK</t>
  </si>
  <si>
    <t>WHITE, JOHN H. JR.</t>
  </si>
  <si>
    <t>CINCINNATI RAILROAD CLUB</t>
  </si>
  <si>
    <t>SLOW TRAIN TO YESTERDAY</t>
  </si>
  <si>
    <t>ROBERTSON, ARCHIE</t>
  </si>
  <si>
    <t>SOMERSET BOOKS</t>
  </si>
  <si>
    <t>CORS, PAUL B.</t>
  </si>
  <si>
    <t>RAILROADS - SPARE TIME GUIDES NO. 8</t>
  </si>
  <si>
    <t>LIBRARIES UNLIMITED INC.</t>
  </si>
  <si>
    <t>ALL ABOARD! - LIONEL TRAIN COMPANY</t>
  </si>
  <si>
    <t>HOLLANDER, RON</t>
  </si>
  <si>
    <t>ALL ABOARD WITH E.M. FRIMBO WORLD'S GREATEST RAILROAD BUFF</t>
  </si>
  <si>
    <t>WHITAKER AND HISS</t>
  </si>
  <si>
    <t>GROSSMAN PUBLISHERS</t>
  </si>
  <si>
    <t>NORFOLK AND WESTERN HANDBOOK, THE</t>
  </si>
  <si>
    <t>WALLACE, CONLEY &amp; WILEY, AUBREY</t>
  </si>
  <si>
    <t>W-W PUBLICATIONS</t>
  </si>
  <si>
    <t>NORFOLK AND WESTERN SECOND GENERATION DIESELS</t>
  </si>
  <si>
    <t>WITHERS/BOWERS</t>
  </si>
  <si>
    <t>WITHERS PUBLISHING</t>
  </si>
  <si>
    <t>NORFOLK &amp; WESTERN STEAM (THE LAST 25 YEARS)</t>
  </si>
  <si>
    <t>ROSENBERG, RON</t>
  </si>
  <si>
    <t>NORTH AMERICA BY RAIL</t>
  </si>
  <si>
    <t>MORRIS, INEZ &amp; DAVID</t>
  </si>
  <si>
    <t>BOKLES-MERRILL</t>
  </si>
  <si>
    <t>NORTH AMERICAN LOCOMOTIVE PRODUCTION 1968-89</t>
  </si>
  <si>
    <t>BRADLEY, JAMES T.</t>
  </si>
  <si>
    <t>BRADLEY ENTERPRISES</t>
  </si>
  <si>
    <t>NORTH AMERICAN M OF W EQUIPMENT</t>
  </si>
  <si>
    <t>LOCOMOTIVE ROSTERS &amp; NEWS, THE OFFICAL 2010 EDITION</t>
  </si>
  <si>
    <t>RAILWAYS PAST, PRESENT AND FUTURE</t>
  </si>
  <si>
    <t>ALLEN, G. FREEMAN</t>
  </si>
  <si>
    <t>WILLIAM MORROW AND COMPANY</t>
  </si>
  <si>
    <t>03-14-11</t>
  </si>
  <si>
    <t>RAND MCNALLY WORLD ATLAS IMPERIAL EDITION</t>
  </si>
  <si>
    <t>ENCYCLOPEDIA OF CONSUMER BRANDS VOL. 1</t>
  </si>
  <si>
    <t>JORGENSEN, JANICE editor</t>
  </si>
  <si>
    <t>ST JAMES PRESS</t>
  </si>
  <si>
    <t>COMMERICAL ATLAS AND MARKETING GUIDE 2007</t>
  </si>
  <si>
    <t>OFF THE BEATEN PATH: MINNESOTA, 6TH ED.</t>
  </si>
  <si>
    <t>WEINBERGER, MARK</t>
  </si>
  <si>
    <t>OFF THE BEATEN PATH: OKLAHOMA, 4TH ED.</t>
  </si>
  <si>
    <t>PALMER, BARBARA</t>
  </si>
  <si>
    <t>OFF THE BEATEN PATH: NEW HAMPSHIRE, 5TH ED.</t>
  </si>
  <si>
    <t>ROGERS AND ROGERS</t>
  </si>
  <si>
    <t>OFF THE BEATEN PATH: NORTH CAROLINA, 4TH ED.</t>
  </si>
  <si>
    <t>PITZER, SARA</t>
  </si>
  <si>
    <t>OFF THE BEATEN PATH: KANSAS 2ND ED.</t>
  </si>
  <si>
    <t>DELANO AND JOHNSON</t>
  </si>
  <si>
    <t>HANOVER HOUSE</t>
  </si>
  <si>
    <t>MAP CATALOG</t>
  </si>
  <si>
    <t>MAKOWER, JOEL EDITOR</t>
  </si>
  <si>
    <t>TILDEN PRESS INC.</t>
  </si>
  <si>
    <t>MAPS FOR AMERICA</t>
  </si>
  <si>
    <t>THOMPSON, MORRIS M.</t>
  </si>
  <si>
    <t>USGS</t>
  </si>
  <si>
    <t>07-25-85</t>
  </si>
  <si>
    <t>RESTON,VA</t>
  </si>
  <si>
    <t>NEW MEXICO ROAD AND RECREATION ATLAS; FIRST EDITION</t>
  </si>
  <si>
    <t>BENCHMARK MAPS</t>
  </si>
  <si>
    <t>UNITED STATES MAP BOOK ENVIRONMENTAL ATLAS</t>
  </si>
  <si>
    <t>INTERARTS, LTD.</t>
  </si>
  <si>
    <t>MATH</t>
  </si>
  <si>
    <t>CALCULUS WITH ANALYTIC GEOMETRY</t>
  </si>
  <si>
    <t>ELLIS,R.  GULICK,D.</t>
  </si>
  <si>
    <t>CLACULUS</t>
  </si>
  <si>
    <t>SHERWOOD,G.E.F.  TAYLOR,A.E.</t>
  </si>
  <si>
    <t>ELEMENTS OF CALCULUS</t>
  </si>
  <si>
    <t>GRANVILLE,W.A.  SMITH,P.F.  LONGLEY,W.R.</t>
  </si>
  <si>
    <t>GINN &amp; COMPANY</t>
  </si>
  <si>
    <t>PRIMER FOR CALCULUS, A</t>
  </si>
  <si>
    <t>HOLDER, LEONARD I.</t>
  </si>
  <si>
    <t>WADSWORTH PUB., INC.</t>
  </si>
  <si>
    <t>MEDICAL</t>
  </si>
  <si>
    <t>DOCTOR'S SORE FOOT BOOK, THE</t>
  </si>
  <si>
    <t>McGANN AND ROBINSON</t>
  </si>
  <si>
    <t>WINGS BOOKS</t>
  </si>
  <si>
    <t>MISC</t>
  </si>
  <si>
    <t>DARKROOM</t>
  </si>
  <si>
    <t>LEWIS, ELEANOR, ED</t>
  </si>
  <si>
    <t>LUSTRUM PRESS</t>
  </si>
  <si>
    <t>MOVIES</t>
  </si>
  <si>
    <t>A PICTORIAL HISTORY OF THE WESTERN FILM</t>
  </si>
  <si>
    <t>EVERSON, WILLIAM</t>
  </si>
  <si>
    <t>CITADEL PRESS</t>
  </si>
  <si>
    <t>06-22-01</t>
  </si>
  <si>
    <t>ANGELA LANSBURY A LIFE ON STAGE AND SCREEN</t>
  </si>
  <si>
    <t>EDELMAN/KUPFERBERG</t>
  </si>
  <si>
    <t>BIRCH LANE PRESS</t>
  </si>
  <si>
    <t>ROLLING STONE ALBUM GUIDE</t>
  </si>
  <si>
    <t>DeCURTIS AND HENKE</t>
  </si>
  <si>
    <t>ROLLING STONE ENCYCLOPEDIA OF ROCK &amp; ROLL</t>
  </si>
  <si>
    <t>ROMANOWSKI AND GEORGE-WARREN</t>
  </si>
  <si>
    <t>ROLLING STONE ENCYCLOPEDIA OF ROCK &amp; ROLL (3RD ED.)</t>
  </si>
  <si>
    <t>GEORGE-WARREN AND ROMANOWSKI</t>
  </si>
  <si>
    <t>HUNTINGTON WV FOLIO ATLAS #69</t>
  </si>
  <si>
    <t>WASHINGTON D.C. FOLIO ATLAS #70</t>
  </si>
  <si>
    <t>EUREKA SPRINGS-HARRISON ARK. FOLIO ATLAS #202</t>
  </si>
  <si>
    <t>04-29-13</t>
  </si>
  <si>
    <t>BERNARD, JAMI</t>
  </si>
  <si>
    <t>02-2002</t>
  </si>
  <si>
    <t>FONDAS, THE</t>
  </si>
  <si>
    <t>SPRINGER, JOHN</t>
  </si>
  <si>
    <t>THE CITADEL PRESS</t>
  </si>
  <si>
    <t>GANGSTERS AND HOODLUMS</t>
  </si>
  <si>
    <t>LEE AND HECKE</t>
  </si>
  <si>
    <t>CASTLE BOOKS</t>
  </si>
  <si>
    <t>GARBO, GRETA</t>
  </si>
  <si>
    <t>CAHILL, MARIE</t>
  </si>
  <si>
    <t>SMITHMARK</t>
  </si>
  <si>
    <t>HALLIWELL'S FILM GUIDE</t>
  </si>
  <si>
    <t>MACMILLAN PUBLISHING CO.</t>
  </si>
  <si>
    <t>HISTORY OF MOVIE MUSICALS</t>
  </si>
  <si>
    <t>AYLESWORTH, THOMAS G.</t>
  </si>
  <si>
    <t>BISON BOOKS CORP.</t>
  </si>
  <si>
    <t>HOLLIWELL'S FILM GUIDE</t>
  </si>
  <si>
    <t>WALKER, JOHN</t>
  </si>
  <si>
    <t>HARPERPERENNIAL</t>
  </si>
  <si>
    <t>HOLLYWOOD MUSICAL, THE</t>
  </si>
  <si>
    <t>TAYLOR AND JACKSON</t>
  </si>
  <si>
    <t>McGRAW-HILL</t>
  </si>
  <si>
    <t>HOLLYWOOD WHO'S WHO, THE</t>
  </si>
  <si>
    <t>KARNEY, ROBYN</t>
  </si>
  <si>
    <t>CONTINUUM BOOKS</t>
  </si>
  <si>
    <t>ILLUSTRATED DIRECTORY OF FILM STARS</t>
  </si>
  <si>
    <t>QUINLAN, DAVID</t>
  </si>
  <si>
    <t>HIPPOCRENE BOOKS INC.</t>
  </si>
  <si>
    <t>CLASSIC AMERICAN LOCOMOTIVES</t>
  </si>
  <si>
    <t>McSHANE, CHARLES</t>
  </si>
  <si>
    <t>THE LYONS PRESS</t>
  </si>
  <si>
    <t>11-04-10</t>
  </si>
  <si>
    <t>BOB DYLAN COMPLETE DISCOGRAPHY</t>
  </si>
  <si>
    <t>HINTON, BRIAN</t>
  </si>
  <si>
    <t>UNIVERSE</t>
  </si>
  <si>
    <t>ALL ABOARD FOR CHRISTMAS</t>
  </si>
  <si>
    <t>JENNISON, CHRISTOPHER</t>
  </si>
  <si>
    <t>ABRAMS</t>
  </si>
  <si>
    <t>MODERN LOCOMOTIVES-HIGH HORSEPOWER DIESELS 1966-2000</t>
  </si>
  <si>
    <t>WE ALL SHINE ON THE STORIES BEHIND EVERY JOHN LENNON SONG</t>
  </si>
  <si>
    <t>NOYER, PAUL</t>
  </si>
  <si>
    <t>HARPER PERENNIAL</t>
  </si>
  <si>
    <t>WILL O' THE WISP</t>
  </si>
  <si>
    <t>LEON RUSSELL</t>
  </si>
  <si>
    <t>WINGSPAN; PAUL McCARTNEY'S BAND ON THE RUN</t>
  </si>
  <si>
    <t>McCARTNEY/LEWISOHN/HATHAWAY</t>
  </si>
  <si>
    <t>09-17-06</t>
  </si>
  <si>
    <t>WITH A LITTLE HELP FROM MY FRIENDS, THE MAKING OF SGT. PEPPER</t>
  </si>
  <si>
    <t>MARTIN, GEORGE</t>
  </si>
  <si>
    <t>WONDER, STEVIE, ANTHOLOGY</t>
  </si>
  <si>
    <t>JOBETE MUSIC CO., INC.</t>
  </si>
  <si>
    <t>YEAR BY YEAR IN THE ROCK ERA</t>
  </si>
  <si>
    <t>HENDLER, HERB</t>
  </si>
  <si>
    <t>PRAEGER</t>
  </si>
  <si>
    <t>YEAR IN MUSIC 1979, THE</t>
  </si>
  <si>
    <t>GLASSMAN, JUDITH</t>
  </si>
  <si>
    <t>GLADSTONE BOOKS</t>
  </si>
  <si>
    <t>YES STORIES; YES IN THEIR OWN WORDS</t>
  </si>
  <si>
    <t>MORSE, TIM</t>
  </si>
  <si>
    <t>"HANDS ACROSS THE WATER" WINGS TOUR USA</t>
  </si>
  <si>
    <t>REED BOOKS, LA</t>
  </si>
  <si>
    <t>NOVELS/FICTION</t>
  </si>
  <si>
    <t>ALL ABOUT WOMEN</t>
  </si>
  <si>
    <t>GREELEY, ANDREW</t>
  </si>
  <si>
    <t>TOM DOHERTY ASSOC.</t>
  </si>
  <si>
    <t>COONTS, STEPHEN</t>
  </si>
  <si>
    <t>ANGELS OF SUMMER</t>
  </si>
  <si>
    <t>ANGELS &amp; DEMONS</t>
  </si>
  <si>
    <t>BROWN, DAN</t>
  </si>
  <si>
    <t>ATRIA BOOKS</t>
  </si>
  <si>
    <t>BEAR AND THE DRAGON, THE (5)</t>
  </si>
  <si>
    <t>PUTNAM</t>
  </si>
  <si>
    <t>BISHOP AND THE BEGGAR GIRL OF ST. GERMAIN, THE</t>
  </si>
  <si>
    <t>FORGE</t>
  </si>
  <si>
    <t>BISHOP GOES TO THE UNIVERSITY, THE</t>
  </si>
  <si>
    <t>CARDINAL OF THE KREMLIN, THE (5)</t>
  </si>
  <si>
    <t>CARDINAL SIN, THE</t>
  </si>
  <si>
    <t>CLEAR AND PRESENT DANGER (30)</t>
  </si>
  <si>
    <t>DEBT OF HONOR (1)</t>
  </si>
  <si>
    <t>EXECUTIVE ORDERS (1)</t>
  </si>
  <si>
    <t>GLORY, THE</t>
  </si>
  <si>
    <t>WOUK, HERMAN</t>
  </si>
  <si>
    <t>GOD GAME</t>
  </si>
  <si>
    <t>LAWS OF OUR FATHERS, THE</t>
  </si>
  <si>
    <t>TUROW, SCOTT</t>
  </si>
  <si>
    <t>FARRAR STRAUS GIROUX</t>
  </si>
  <si>
    <t>LIARS AND THIEVES</t>
  </si>
  <si>
    <t>LIBERTY</t>
  </si>
  <si>
    <t>LORD JOHN AND THE PRIVATE MATTER</t>
  </si>
  <si>
    <t>GABALDON, DIANA</t>
  </si>
  <si>
    <t>PATIENCE OF A SAINT</t>
  </si>
  <si>
    <t>PATRIOT GAMES (1)</t>
  </si>
  <si>
    <t>RAINBOW SIX (1)</t>
  </si>
  <si>
    <t>AMERICAN SCHOOL OF NEEDLEWORK</t>
  </si>
  <si>
    <t>COLUMBIA HOUSE</t>
  </si>
  <si>
    <t>KNIT OR CROCHET ACCESSORIES</t>
  </si>
  <si>
    <t>PINGOUIN #30</t>
  </si>
  <si>
    <t>WHITE CROCHET</t>
  </si>
  <si>
    <t>MEREDITH</t>
  </si>
  <si>
    <t>WHITE CROCHET LACE</t>
  </si>
  <si>
    <t>ONDORI</t>
  </si>
  <si>
    <t>ONDORISHA PUB, TOKYO</t>
  </si>
  <si>
    <t>WOMAN'S DAY BOOK OF DESIGNER CROCHET, THE</t>
  </si>
  <si>
    <t>HENDERSON, JACQUELINE</t>
  </si>
  <si>
    <t>BOBBS-MERRILL CO., INC.</t>
  </si>
  <si>
    <t>DANCE</t>
  </si>
  <si>
    <t>BALLET BASICS</t>
  </si>
  <si>
    <t>HAMMOND, SANDRA NOLL</t>
  </si>
  <si>
    <t>MAYFIELD PUB., CO.</t>
  </si>
  <si>
    <t>1974</t>
  </si>
  <si>
    <t>DO-IT-YOURSELF</t>
  </si>
  <si>
    <t>BOOK OF HOME RESTORATION, THE</t>
  </si>
  <si>
    <t>MCGOWAN,J.  DUBERN,R.</t>
  </si>
  <si>
    <t>GALLERY BOOKS</t>
  </si>
  <si>
    <t>LOUIS ZELENKA</t>
  </si>
  <si>
    <t>PHOTOGRAPHING LONDON</t>
  </si>
  <si>
    <t>MOLDVAY,A.  FABIAN,E.</t>
  </si>
  <si>
    <t>AMER. PHOTO. BOOK PUB. CO.</t>
  </si>
  <si>
    <t>ROAD TRIP U.S.A.</t>
  </si>
  <si>
    <t>JENSEN, JAMIE</t>
  </si>
  <si>
    <t>AVALON TRAVEL</t>
  </si>
  <si>
    <t>AMY/ANDY JOHN</t>
  </si>
  <si>
    <t>ROADSIDE AMERICANA</t>
  </si>
  <si>
    <t>PETERSON, ERIC</t>
  </si>
  <si>
    <t>PUBLICATIONS INTERNATIONAL LTD</t>
  </si>
  <si>
    <t>09-01-06</t>
  </si>
  <si>
    <t>ROUTE 66 THE MOTHER ROAD</t>
  </si>
  <si>
    <t>WALLIS, MICHAEL</t>
  </si>
  <si>
    <t>PRE-2004</t>
  </si>
  <si>
    <t>SCENIC DRIVES IN AMERICA, THE BEST</t>
  </si>
  <si>
    <t>ARNOLD/NORTON/TREE/YENCKEL</t>
  </si>
  <si>
    <t>WEIRD FLORIDA, TRAVEL GUIDE TO FLORIDA'S LOCAL LEGENDS</t>
  </si>
  <si>
    <t>CARLSON, CHARLIE</t>
  </si>
  <si>
    <t>06-19-05</t>
  </si>
  <si>
    <t>WEIRD ILLINOIS</t>
  </si>
  <si>
    <t>TAYLOR/MORAN/SCEURMAN</t>
  </si>
  <si>
    <t>WEIRD OHIO</t>
  </si>
  <si>
    <t>WILLIS/HENDERSON/COLEMAN</t>
  </si>
  <si>
    <t>WEIRD PENNSYLVANIA</t>
  </si>
  <si>
    <t>LAKE/MORAN/SCEURMAN</t>
  </si>
  <si>
    <t>WEIRD TEXAS</t>
  </si>
  <si>
    <t>TREAT/SHADE/RIGGS</t>
  </si>
  <si>
    <t>WEIRD U.S.A., TRAVEL GUIDE TO AMERICA'S LOCAL LEGENDS</t>
  </si>
  <si>
    <t>MORAN AND SCEURMAN</t>
  </si>
  <si>
    <t>WEIRD WISCONSIN</t>
  </si>
  <si>
    <t>GODFREY/HENDRICKS</t>
  </si>
  <si>
    <t>UPHOLSTERY</t>
  </si>
  <si>
    <t>UPHOLSTERY TECHNIQUES ILLUSTRATED</t>
  </si>
  <si>
    <t>GHEEN, W. LLOYD</t>
  </si>
  <si>
    <t>McGRAW HILL</t>
  </si>
  <si>
    <t>WOODWORKING</t>
  </si>
  <si>
    <t>ROUTER MAGIC</t>
  </si>
  <si>
    <t>HYLTON, BILL</t>
  </si>
  <si>
    <t>RODALE</t>
  </si>
  <si>
    <t>WORDS YOU DON'T WANT TO HEAR DURING YOUR ANNUAL PERFORMANCE REV.</t>
  </si>
  <si>
    <t>WELCOME TO CLUB SCUD!  A DOONESBURY BOOK</t>
  </si>
  <si>
    <t>TRUDEAU, G.B.</t>
  </si>
  <si>
    <t>HALLIWELL'S WHO'S WHO IN THE MOVIES</t>
  </si>
  <si>
    <t>HARPERRESOURCE</t>
  </si>
  <si>
    <t>NAME IS FAMILIAR, THE; WHO PLAYED WHO IN THE MOVIES</t>
  </si>
  <si>
    <t>NOWLAN AND NOWLAN</t>
  </si>
  <si>
    <t>COCA-COLA CO.</t>
  </si>
  <si>
    <t>11-15-13</t>
  </si>
  <si>
    <t>PAUSE FOR LIVING, SPRING 1961, VOL. 7 NO. 3</t>
  </si>
  <si>
    <t>PAUSE FOR LIVING, WINTER 1961-62, VOL. 8 NO. 2</t>
  </si>
  <si>
    <t>PAUSE FOR LIVING, AUTUMN 1962, VOL. 9 NO. 1</t>
  </si>
  <si>
    <t>PAUSE FOR LIVING, SUMMER 1962, VOL. 8 NO. 4</t>
  </si>
  <si>
    <t>PAUSE FOR LIVING, SPRING 1962, VOL. 8. NO. 3</t>
  </si>
  <si>
    <t>PAUSE FOR LIVING, SUMMER 1963, VOL. 9 NO. 4</t>
  </si>
  <si>
    <t>PAUSE FOR LIVING, SPRING 1963, VOL. 9 NO. 3</t>
  </si>
  <si>
    <t>PAUSE FOR LIVING, AUTUMN 1964, VOL. 11 NO. 1</t>
  </si>
  <si>
    <t>PAUSE FOR LIVING, SPRING 1964, VOL. 10. NO. 3</t>
  </si>
  <si>
    <t>PAUSE FOR LIVING, SUMMER 1964, VOL. 10 NO. 4</t>
  </si>
  <si>
    <t>PAUSE FOR LIVING, AUTUMN 1966, VOL. 13 NO. 1</t>
  </si>
  <si>
    <t>W.W. RICHARDS</t>
  </si>
  <si>
    <t>PAUSE FOR LIVING, SPRING 1966, VOL. 12. NO. 3</t>
  </si>
  <si>
    <t>PAUSE FOR LIVING, SUMMER 1966, VOL. 12 NO. 4</t>
  </si>
  <si>
    <t>PAUSE FOR LIVING, SUMMER 1969, VOL. 15 NO. 4</t>
  </si>
  <si>
    <t>BOWLING-STRAUS, NEVA, EDITOR</t>
  </si>
  <si>
    <t>BOWLING, NEVA, EDITOR</t>
  </si>
  <si>
    <t>MILWAUKEE ROAD'S HIAWATHAS, GREAT PASSENGER TRAINS</t>
  </si>
  <si>
    <t>GRUBER AND SOLOMON</t>
  </si>
  <si>
    <t>MILWAUKEE ROAD, THE</t>
  </si>
  <si>
    <t>HYDE, FREDERICK</t>
  </si>
  <si>
    <t>HYRAIL PRODUCTIONS</t>
  </si>
  <si>
    <t>MILWAUKEE ROAD, THE, MBI RAILROAD COLOR HISTORY</t>
  </si>
  <si>
    <t>SOUTHERN RAILWAY ROAD OF THE INNOVATORS</t>
  </si>
  <si>
    <t>RAILWAYS IN THE YEARS OF PRE-EMINENCE 1905-1919</t>
  </si>
  <si>
    <t>RAILWAYS OF THE MODERN AGE SINCE 1963</t>
  </si>
  <si>
    <t>RAILWAYS (REVISED EDITION)</t>
  </si>
  <si>
    <t>RAINBOW OF TRACTION, A; BULLETIN 126</t>
  </si>
  <si>
    <t>RUSSIA HOUSE, THE</t>
  </si>
  <si>
    <t>LE CARRE, JOHN</t>
  </si>
  <si>
    <t>BANTAM BOOKS</t>
  </si>
  <si>
    <t>SECRET ARCHIVES OF THE VATICAN, THE</t>
  </si>
  <si>
    <t>AMBROSINI AND WILLIS</t>
  </si>
  <si>
    <t>SHADOW WARRIORS (10)</t>
  </si>
  <si>
    <t>SUM OF ALL FEARS, THE</t>
  </si>
  <si>
    <t>G.P. PUTNAM'S SONS</t>
  </si>
  <si>
    <t>UNDER MILWAUKEE WIRES</t>
  </si>
  <si>
    <t>DOLZALL, GARY &amp; STEVE</t>
  </si>
  <si>
    <t>05-15-92</t>
  </si>
  <si>
    <t>DIESELS OF THE ESPEE VOL ONE: ALCO PA's</t>
  </si>
  <si>
    <t>CORTANI/LLOYD/STRAPAC</t>
  </si>
  <si>
    <t>CHATHAM</t>
  </si>
  <si>
    <t>DIESELS WEST</t>
  </si>
  <si>
    <t>MORGAN, DAVID P.</t>
  </si>
  <si>
    <t>KALMBACH PUB.</t>
  </si>
  <si>
    <t>11-00-83</t>
  </si>
  <si>
    <t>DOWN AT THE DEPOT</t>
  </si>
  <si>
    <t>BRAMHALL HOUSE</t>
  </si>
  <si>
    <t>DULUTH, MISSABE &amp; IRON RANGE RAILWAY, MBI RAILROAD COLOR HISTORY</t>
  </si>
  <si>
    <t>LEOPARD, JOHN</t>
  </si>
  <si>
    <t>DURBIN ROUTE, THE</t>
  </si>
  <si>
    <t>MCNEEL, WILLIAM PRICE</t>
  </si>
  <si>
    <t>PICTORIAL HISTORIES PUB.CO.</t>
  </si>
  <si>
    <t>CHICAGO &amp; NORTH WESTERN PASSENGER TRAINS OF THE 400 FLEET</t>
  </si>
  <si>
    <t>KELLY, JOHN</t>
  </si>
  <si>
    <t>11-06-07</t>
  </si>
  <si>
    <t>CHICAGO &amp; NORTH WESTERN RAILWAY 1975-1995 PHOTO ARCHIVE</t>
  </si>
  <si>
    <t>JORDAN, FRANK</t>
  </si>
  <si>
    <t>CHICAGO &amp; WEST TOWNS RAILWAYS, THE; BULLETIN 138</t>
  </si>
  <si>
    <t>BUCKLEY, JAMES</t>
  </si>
  <si>
    <t>04-28-06</t>
  </si>
  <si>
    <t>CHICAGO'S PASSENGER TRAINS</t>
  </si>
  <si>
    <t>CHICAGO'S RAPID TRANSIT VOLUME II: 1892-1947; BULLETIN #B-113</t>
  </si>
  <si>
    <t>10-08-07</t>
  </si>
  <si>
    <t>COCA-COLA COLLECTIBLES</t>
  </si>
  <si>
    <t>BATEMAN AND SCHAEFFER</t>
  </si>
  <si>
    <t>CHARTWELL BOOKS</t>
  </si>
  <si>
    <t>03-11-97</t>
  </si>
  <si>
    <t>COCA-COLA GIRLS AN ADVERTISING HISTORY</t>
  </si>
  <si>
    <t>BEYER, CHRIS H.</t>
  </si>
  <si>
    <t>COLLECTORS PRESS</t>
  </si>
  <si>
    <t>06-20-04</t>
  </si>
  <si>
    <t>FATHERS DAY GIFT</t>
  </si>
  <si>
    <t>COCA-COLA IT'S VEHICLES IN PHOTOGRAPHS 1930-1969</t>
  </si>
  <si>
    <t>APPLEGATE, HOWARD</t>
  </si>
  <si>
    <t>ICONOGRAFIX</t>
  </si>
  <si>
    <t>08-01-05</t>
  </si>
  <si>
    <t>COCA-COLA SUPERSTAR</t>
  </si>
  <si>
    <t>PALAZZINI, FIORA</t>
  </si>
  <si>
    <t>BARRONS</t>
  </si>
  <si>
    <t>COLLECTIBLE SODA POP MEMORABILIA</t>
  </si>
  <si>
    <t>2004</t>
  </si>
  <si>
    <t>COLLECTING APPLIED COLOR LABEL SODA BOTTLES</t>
  </si>
  <si>
    <t>SWEENEY, RICK</t>
  </si>
  <si>
    <t>RICK SWEENEY</t>
  </si>
  <si>
    <t>08-19-95</t>
  </si>
  <si>
    <t>PSBCA</t>
  </si>
  <si>
    <t>COLLECTING APPLIED COLOR LABEL SODA BOTTLES (2nd EDITION)</t>
  </si>
  <si>
    <t>06-01-98</t>
  </si>
  <si>
    <t>COLLECTING APPLIED COLOR LABEL SODA BOTTLES; THIRD EDITION</t>
  </si>
  <si>
    <t>SWEENEY, RICK Sr. EDITOR</t>
  </si>
  <si>
    <t>04-00-02</t>
  </si>
  <si>
    <t>COLLECTING SODA POP BOTTLES</t>
  </si>
  <si>
    <t>SEATTLE HISTORY COMPANY</t>
  </si>
  <si>
    <t>2006</t>
  </si>
  <si>
    <t>10-29-07</t>
  </si>
  <si>
    <t>DECO SODA BOTTLES</t>
  </si>
  <si>
    <t>WADE, BRIAN</t>
  </si>
  <si>
    <t>BRIAN WADE</t>
  </si>
  <si>
    <t>2003</t>
  </si>
  <si>
    <t>01-15-04</t>
  </si>
  <si>
    <t>DICTIONARY OF SODA &amp; MINERAL WATER BOTTLES</t>
  </si>
  <si>
    <t>FOUNTAIN AND COLCLEASER</t>
  </si>
  <si>
    <t>OLE EMPTY BOTTLE HOUSE PUB.</t>
  </si>
  <si>
    <t>1968</t>
  </si>
  <si>
    <t>05-01-08</t>
  </si>
  <si>
    <t>DIGGER ODELL'S SARATOGA &amp; MINERAL SPRING</t>
  </si>
  <si>
    <t>ODELL, DIGGER</t>
  </si>
  <si>
    <t>DIGGER ODELL PUBLICATION</t>
  </si>
  <si>
    <t>09-21-09</t>
  </si>
  <si>
    <t>DIGGER ODELL</t>
  </si>
  <si>
    <t>DIGGER ODELL'S SODAS, MINERAL WATERS, PORTERS &amp; ALES</t>
  </si>
  <si>
    <t>2009</t>
  </si>
  <si>
    <t>ENCYCLOPEDIA OF PEPSI-COLA COLLECTIBLES</t>
  </si>
  <si>
    <t>KRAUSE PUBLICATIONS</t>
  </si>
  <si>
    <t>GINGER BEER &amp; ROOT BEER HERITAGE 1790 TO 1930</t>
  </si>
  <si>
    <t>YATES, DONALD AND ELIZABETH</t>
  </si>
  <si>
    <t>YATES</t>
  </si>
  <si>
    <t>11-01-04</t>
  </si>
  <si>
    <t>HAVE BOTTLES WILL POP</t>
  </si>
  <si>
    <t>SCHMEISER, ALAN</t>
  </si>
  <si>
    <t>MICHALAN PRESS</t>
  </si>
  <si>
    <t>HISTORY AND DIRECTORY OF SODAS &amp; BEERS 1846-1905</t>
  </si>
  <si>
    <t>RINDA, WARREN</t>
  </si>
  <si>
    <t>ART OF THE PICK</t>
  </si>
  <si>
    <t>WOLFE, MIKE</t>
  </si>
  <si>
    <t>MOJO MEDIA PROS</t>
  </si>
  <si>
    <t>12-25-13</t>
  </si>
  <si>
    <t>HORNUNG, CLARENCE P.</t>
  </si>
  <si>
    <t>A.S. BARNES</t>
  </si>
  <si>
    <t>WHO'S WHO IN RAILROADING (12th ED.)</t>
  </si>
  <si>
    <t>05-06-96</t>
  </si>
  <si>
    <t>TOWNSEND, LARRY</t>
  </si>
  <si>
    <t>WHO'S WHO IN RAILROADING (14th ED.)</t>
  </si>
  <si>
    <t>JORDAN, FRANK W.</t>
  </si>
  <si>
    <t>WISCONSIN CENTRAL RAILWAY, 1871-1909 PHOTO ARCHIVE</t>
  </si>
  <si>
    <t>WISCONSIN CENTRAL SYSTEM TIMETABLE NO. 4</t>
  </si>
  <si>
    <t>J.R. McCARREN, PRESIDENT</t>
  </si>
  <si>
    <t>WISCONSIN CENTRAL</t>
  </si>
  <si>
    <t>WORLD OF MODEL TRAINS, THE</t>
  </si>
  <si>
    <t>WHITEHOUSE,P.  LEVY,A.</t>
  </si>
  <si>
    <t>WORLD STEAM LOCOMOTIVES</t>
  </si>
  <si>
    <t>ROBINS, JAMES, G.</t>
  </si>
  <si>
    <t>ARCO PUBLISHING COMPANY</t>
  </si>
  <si>
    <t>WYMORE STORY, THE</t>
  </si>
  <si>
    <t>W.V. STATE RAIL PLAN</t>
  </si>
  <si>
    <t>W. V. RR MAINTENANCE AUTHORITY</t>
  </si>
  <si>
    <t>YEARBOOK OF RAILROAD FACTS</t>
  </si>
  <si>
    <t>ASSOC. OF AMERICAN RAILROADS</t>
  </si>
  <si>
    <t>YESTERDAY'S RAILWAYS</t>
  </si>
  <si>
    <t>HERRING, PETER</t>
  </si>
  <si>
    <t>DAVID AND CHARLES</t>
  </si>
  <si>
    <t>YONDER COMES THE TRAIN</t>
  </si>
  <si>
    <t>PHILLIPS. LANCE</t>
  </si>
  <si>
    <t>BARNES PUB.</t>
  </si>
  <si>
    <t>YOUR FREIGHT TRAINS</t>
  </si>
  <si>
    <t>ZAFFO, GEORGE J.</t>
  </si>
  <si>
    <t>GARDEN CITY BOOKS</t>
  </si>
  <si>
    <t>ZEPHYR TRACKING A DREAM ACROSS AMERICA</t>
  </si>
  <si>
    <t>KISOR, HENRY</t>
  </si>
  <si>
    <t>ADAMS PUBLISHING</t>
  </si>
  <si>
    <t>REFERENCE</t>
  </si>
  <si>
    <t>1947 WORLD ALMANAC AND BOOK OF FACTS</t>
  </si>
  <si>
    <t>NEW YORK WORLD-TELEGRAM</t>
  </si>
  <si>
    <t>10-09-97</t>
  </si>
  <si>
    <t>SUM OF ALL FEARS, THE (1)</t>
  </si>
  <si>
    <t>TEETH OF THE TIGER, THE (1)</t>
  </si>
  <si>
    <t>WITHOUT REMORSE (1)</t>
  </si>
  <si>
    <t>PLANNING</t>
  </si>
  <si>
    <t>URBAN PATTERN: CITY PLANNING AND DESIGN</t>
  </si>
  <si>
    <t>GALLION,A.B.  EISNER,S.</t>
  </si>
  <si>
    <t>D. VAN NOSTRAND CO.</t>
  </si>
  <si>
    <t>PLANTS</t>
  </si>
  <si>
    <t>AZALEAS AND RHODODENDRONS</t>
  </si>
  <si>
    <t>ROTH, S.A. SENIOR EDITOR</t>
  </si>
  <si>
    <t>GOLDEN</t>
  </si>
  <si>
    <t>EVERGREEN TREES</t>
  </si>
  <si>
    <t>FLOWERING TREES</t>
  </si>
  <si>
    <t>GARDEN FLOWERS IN COLOR</t>
  </si>
  <si>
    <t>STEVENS, G.A.</t>
  </si>
  <si>
    <t>1936</t>
  </si>
  <si>
    <t>PLANTS FOR THE HOME, VOLUME 1.</t>
  </si>
  <si>
    <t>BAGNASCO, JOHN J.</t>
  </si>
  <si>
    <t>MCGILL/JENSEN, INC.</t>
  </si>
  <si>
    <t>04-14-84</t>
  </si>
  <si>
    <t>ROSES</t>
  </si>
  <si>
    <t>EDINGER, PHILIP, EDITOR</t>
  </si>
  <si>
    <t>LANE</t>
  </si>
  <si>
    <t>TOPIARY AND GREEN SCULPTURE</t>
  </si>
  <si>
    <t>HENDY, JENNY</t>
  </si>
  <si>
    <t>STOREY</t>
  </si>
  <si>
    <t>RAILROAD</t>
  </si>
  <si>
    <t>100 TRAINS, 100 YEARS, CENTURY OF LOCOMOTIVES AND TRAINS, A</t>
  </si>
  <si>
    <t>WINKOWSKI/SULLIVAN/MANCINI</t>
  </si>
  <si>
    <t>100 YEARS OF CLASSIC STEAM</t>
  </si>
  <si>
    <t>GARRATT, COLIN</t>
  </si>
  <si>
    <t>CLB INTERNATIONAL</t>
  </si>
  <si>
    <t>100 YEARS OF LEHMANN LGB</t>
  </si>
  <si>
    <t>NONE LISTED</t>
  </si>
  <si>
    <t>11-06-01</t>
  </si>
  <si>
    <t>GARY SEASE</t>
  </si>
  <si>
    <t>100 YEARS OF STEAM TRAINS</t>
  </si>
  <si>
    <t>AVERY, DEREK</t>
  </si>
  <si>
    <t>CAXTON EDITIONS</t>
  </si>
  <si>
    <t>150 YEARS OF MICHIGAN'S RAILROAD HISTORY</t>
  </si>
  <si>
    <t>MICH. DEPT. OF TRANSPORTATION</t>
  </si>
  <si>
    <t>ALLIED PRINTING</t>
  </si>
  <si>
    <t>07-24-89</t>
  </si>
  <si>
    <t>LANSING, MICH.</t>
  </si>
  <si>
    <t>150 YEARS OF NORTH AMERICAN RAILROADS</t>
  </si>
  <si>
    <t>FITZSIMONS, BERNARD</t>
  </si>
  <si>
    <t>1928 HANDY RAILROAD ATLAS OF THE UNITED STATES</t>
  </si>
  <si>
    <t>RAND MCNALLY CO.</t>
  </si>
  <si>
    <t>KALMBACH</t>
  </si>
  <si>
    <t>1928</t>
  </si>
  <si>
    <t>400 STORY, THE</t>
  </si>
  <si>
    <t>SCRIBBINS, JIM</t>
  </si>
  <si>
    <t>PTJ PUB.</t>
  </si>
  <si>
    <t>12-00-83</t>
  </si>
  <si>
    <t>5 MILES OF FAMILY TIES</t>
  </si>
  <si>
    <t>HEDGPETH, PETE</t>
  </si>
  <si>
    <t>SOUTH PLATTE PRESS</t>
  </si>
  <si>
    <t>07-24-95</t>
  </si>
  <si>
    <t>RON'S BOOKS</t>
  </si>
  <si>
    <t>50 BEST OF BELOVED MA &amp; PA</t>
  </si>
  <si>
    <t>MAHAN, CHARLES</t>
  </si>
  <si>
    <t>BARNARD ROBERTS &amp; CO.</t>
  </si>
  <si>
    <t>12-25-90</t>
  </si>
  <si>
    <t>50 BEST OF B&amp;O, THE</t>
  </si>
  <si>
    <t>BARR, HOWARD</t>
  </si>
  <si>
    <t>BARNARD ROBERTS  &amp; CO.</t>
  </si>
  <si>
    <t>JIM SINNETTE</t>
  </si>
  <si>
    <t>KELLY, JOHN C.</t>
  </si>
  <si>
    <t>01-04-89</t>
  </si>
  <si>
    <t>CAT CATALOG; THE ULTIMATE CAT BOOK</t>
  </si>
  <si>
    <t>FIREMAN, JUDY, EDITOR</t>
  </si>
  <si>
    <t>WORKMAN PUBLISHING, INC.</t>
  </si>
  <si>
    <t>1976</t>
  </si>
  <si>
    <t>BERMAN AND LAZARUS</t>
  </si>
  <si>
    <t>HOW TO SEW LEATHER, SUEDE, FUR</t>
  </si>
  <si>
    <t>SCHWEBKE/KROHN</t>
  </si>
  <si>
    <t>JIFFY NEEDLE TATTING A TO Z</t>
  </si>
  <si>
    <t>MORIN, SELMA AND ED</t>
  </si>
  <si>
    <t>KC PUBLISHING</t>
  </si>
  <si>
    <t>HOUSTON NORTH SHORE (Bulletin 133)</t>
  </si>
  <si>
    <t>LAST INTERURBANS, THE (Bulletin 136)</t>
  </si>
  <si>
    <t>KEYSTONE STATE TRACTION (Bulletin 142)</t>
  </si>
  <si>
    <t>DIESEL LOCOMOTIVE ROSTERS, MAGAZINE SERIES</t>
  </si>
  <si>
    <t>DIESEL LOCOMOTIVE ROSTERS, U.S., CANADA, MEXICO; 2ND ED.</t>
  </si>
  <si>
    <t>McDONALD, CHARLES W.</t>
  </si>
  <si>
    <t>DIESEL LOCOMOTIVE ROSTERS: U.S., CANADA, MEXICO</t>
  </si>
  <si>
    <t>MCDONALD, CHARLES W.</t>
  </si>
  <si>
    <t>KALMBACH BOOKS</t>
  </si>
  <si>
    <t>DIESEL LOCOMOTIVES OF CSXT AND PREDECESSORS IN COLOR</t>
  </si>
  <si>
    <t>NUCKLES AND DIXON</t>
  </si>
  <si>
    <t>TLC PUBLISHING INC.</t>
  </si>
  <si>
    <t>DIESEL LOCOMOTIVES OF THE NEW HAVEN RAILROAD</t>
  </si>
  <si>
    <t>CAVANAUGH, H. F.</t>
  </si>
  <si>
    <t>N. J. INTERNATIONAL INC.</t>
  </si>
  <si>
    <t>DIESEL SPOTTERS GUIDE</t>
  </si>
  <si>
    <t>PINKEPANK, JERRY A.</t>
  </si>
  <si>
    <t>DIESEL SPOTTER'S GUIDE UPDATE</t>
  </si>
  <si>
    <t>PINKEPANK,J.A.  MARRE,L.A.</t>
  </si>
  <si>
    <t>DIESEL YEARS, THE</t>
  </si>
  <si>
    <t>00-00-82</t>
  </si>
  <si>
    <t>DIESELS FROM EDDYSTONE, THE STORY OF BALDWIN DIESEL LOCOMOTIVES</t>
  </si>
  <si>
    <t>1995 FLORIDA  ALMANAC</t>
  </si>
  <si>
    <t>MARTH, DEL AND MARTY</t>
  </si>
  <si>
    <t>SUWANNEE RIVER PRESS</t>
  </si>
  <si>
    <t>500 TERRIFIC IDEAS FOR CLEANING EVERYTHING</t>
  </si>
  <si>
    <t>MAGUIRE, JACK</t>
  </si>
  <si>
    <t>SIMON AND SCHUSTER INC.</t>
  </si>
  <si>
    <t>500 TERRIFIC IDEAS FOR HOME MAINT. AND REPAIR</t>
  </si>
  <si>
    <t>BETTER LETTERS</t>
  </si>
  <si>
    <t>VENOLIS, JAN</t>
  </si>
  <si>
    <t>TEN SPEED PRESS</t>
  </si>
  <si>
    <t>BITUMINOUS COAL FACTS AND FIGURES</t>
  </si>
  <si>
    <t>BITUMINOUS COAL INSTITUTE</t>
  </si>
  <si>
    <t>04-04-98</t>
  </si>
  <si>
    <t>DENNIS HILLIARD</t>
  </si>
  <si>
    <t>BOOK OF MILLENNIUM RECORDS</t>
  </si>
  <si>
    <t>McWHIRTER, NORRIS</t>
  </si>
  <si>
    <t>VIRGIN PUBLISHING CO.</t>
  </si>
  <si>
    <t>BUYER'S GUIDE TO COSMETICS, THE</t>
  </si>
  <si>
    <t>BROUGHTON, P. &amp; HUGHES, M. E.</t>
  </si>
  <si>
    <t>DRAWING AS A MEANS TO ARCHITECTURE</t>
  </si>
  <si>
    <t>EARLY HOMES OF RHODE ISLAND</t>
  </si>
  <si>
    <t>THE EARLY AMERICAN SOCIETY</t>
  </si>
  <si>
    <t>ARNO PRESS INC.</t>
  </si>
  <si>
    <t>08-11-86</t>
  </si>
  <si>
    <t>BRIDGEPORT,WV</t>
  </si>
  <si>
    <t>ENCYCLOPEDIA OF ARCHITECTURE: CLASSIC 1867 ED.</t>
  </si>
  <si>
    <t>GWILT, JOSEPH</t>
  </si>
  <si>
    <t>CROWN PUBLISHERS</t>
  </si>
  <si>
    <t>EXPERIENCING ARCHITECTURE</t>
  </si>
  <si>
    <t>RASMUSSEN, STEEN EILER</t>
  </si>
  <si>
    <t>MIT PRESS</t>
  </si>
  <si>
    <t>1959</t>
  </si>
  <si>
    <t>FILL'ER UP: AN ARCHITECTURAL HISTORY OF AMERICA'S GAS STATIONS</t>
  </si>
  <si>
    <t>VIEVRA, DANIEL I.</t>
  </si>
  <si>
    <t>COLLIER BOOKS</t>
  </si>
  <si>
    <t>FRANK LLORD WRIGHT: HIS LIFE AND ARCHITECTURE</t>
  </si>
  <si>
    <t>TWOMBLY, ROBERT C.</t>
  </si>
  <si>
    <t>50 BEST OF THE B &amp; O, THE</t>
  </si>
  <si>
    <t>LORENZ, BOB</t>
  </si>
  <si>
    <t>BARNARD, ROBERTS &amp; CO.</t>
  </si>
  <si>
    <t>01-00-89</t>
  </si>
  <si>
    <t>5:10 TO SUBURBIA</t>
  </si>
  <si>
    <t>OLMSTED &amp; McMILLAN</t>
  </si>
  <si>
    <t>MCMILLAN PUB.</t>
  </si>
  <si>
    <t>FROM CATH.</t>
  </si>
  <si>
    <t>ABANDONMENTS BOOK, LISTS LINES ABANDONED BY THE C&amp;NW</t>
  </si>
  <si>
    <t>PIERSEN AND GRIFFIN</t>
  </si>
  <si>
    <t>C&amp;NWHS</t>
  </si>
  <si>
    <t>03-15-06</t>
  </si>
  <si>
    <t>ACROSS IOWA ON THE KEOKUK &amp; WESTERN AND THE HUMESTON &amp; SHENANDOAH</t>
  </si>
  <si>
    <t>CORBIN, BERNARD G.</t>
  </si>
  <si>
    <t>CORBIN PUBLICATIONS</t>
  </si>
  <si>
    <t>12-25-86</t>
  </si>
  <si>
    <t>MAILORDER</t>
  </si>
  <si>
    <t>AGE OF STEAM, THE</t>
  </si>
  <si>
    <t>BEEBE AND CLEGG</t>
  </si>
  <si>
    <t>PROMONTORY PRESS</t>
  </si>
  <si>
    <t>08-08-94</t>
  </si>
  <si>
    <t>ALL ABOARD!</t>
  </si>
  <si>
    <t>DOUGLAS, GEORGE</t>
  </si>
  <si>
    <t>SMITHMARK PRESS</t>
  </si>
  <si>
    <t>VIRGINIA &amp; TRUCKEE, A STORY OF VIRGINIA CITY AND COMSTOCK TIMES</t>
  </si>
  <si>
    <t>BEEBE &amp; CLEGG</t>
  </si>
  <si>
    <t>GRAHAME H. HARDY</t>
  </si>
  <si>
    <t>08-02-14</t>
  </si>
  <si>
    <t>SECOND DIESEL SPOTTER'S GUIDE, THE</t>
  </si>
  <si>
    <t>CUMMINGS, O.R.</t>
  </si>
  <si>
    <t>09-04-07</t>
  </si>
  <si>
    <t>MEMBERSHIP</t>
  </si>
  <si>
    <t>SIGNATURES IN STEEL</t>
  </si>
  <si>
    <t>STODDART</t>
  </si>
  <si>
    <t>SIX AXLE QUARTET</t>
  </si>
  <si>
    <t>AMRINE, LOWELL</t>
  </si>
  <si>
    <t>GALLIARD PRESS</t>
  </si>
  <si>
    <t>SIX UNITS TO SYCAMORE</t>
  </si>
  <si>
    <t>SOUTHERN A MOTIVE POWER PICTORIAL</t>
  </si>
  <si>
    <t>WITHERS AND SINK</t>
  </si>
  <si>
    <t>CRUSADER PRESS</t>
  </si>
  <si>
    <t>SOUTHERN PACIFIC DIESELIZATION</t>
  </si>
  <si>
    <t>GARMANY, JOHN BONDS</t>
  </si>
  <si>
    <t>09-01-88</t>
  </si>
  <si>
    <t>REGAN BOOKS</t>
  </si>
  <si>
    <t>MR. WONDERFUL STEVIE WONDER</t>
  </si>
  <si>
    <t>PITTS, LEONARD</t>
  </si>
  <si>
    <t>STARBOOKS</t>
  </si>
  <si>
    <t>MUSIC TO MY EARS THE BILLBOARD ESSAYS</t>
  </si>
  <si>
    <t>WHITE, TIMOTHY</t>
  </si>
  <si>
    <t>MY TWENTY YEARS IN FLEETWOOD MAC</t>
  </si>
  <si>
    <t>FLEETWOOD, MICK</t>
  </si>
  <si>
    <t>NEW ROCK RECORD</t>
  </si>
  <si>
    <t>HOUNSOME, TERRY</t>
  </si>
  <si>
    <t>BLANDFORD BOOKS</t>
  </si>
  <si>
    <t>NEW ROLLING STONE RECORD GUIDE, THE</t>
  </si>
  <si>
    <t>06-30-84</t>
  </si>
  <si>
    <t>HUNTINGTON, WV</t>
  </si>
  <si>
    <t>NUMBER ONE RHYTHM &amp; BLUES HITS</t>
  </si>
  <si>
    <t>WHITE AND BRONSON</t>
  </si>
  <si>
    <t>OFFICIAL DOLLY PARTON SCRAPBOOK</t>
  </si>
  <si>
    <t>01-26-91</t>
  </si>
  <si>
    <t>ONE IS THE LONELIEST NUMBER, THREE DOG NIGHT</t>
  </si>
  <si>
    <t>GREENSPOON, JIMMY</t>
  </si>
  <si>
    <t>PHAROS BOOKS</t>
  </si>
  <si>
    <t>ONE TRICK PONY</t>
  </si>
  <si>
    <t>SIMON, PAUL</t>
  </si>
  <si>
    <t>ONE-HIT WONDERS</t>
  </si>
  <si>
    <t>02-14-92</t>
  </si>
  <si>
    <t>PANTHEON STORY OF MUSIC FOR YOUNG PEOPLE, THE</t>
  </si>
  <si>
    <t>WECHSBERG, JOSEPH</t>
  </si>
  <si>
    <t>PAUL McCARTNEY: MANY YEARS FROM NOW</t>
  </si>
  <si>
    <t>MILES, BARRY</t>
  </si>
  <si>
    <t>PICTURE LIFE OF BRUCE SPRINGSTEEN</t>
  </si>
  <si>
    <t>BAIN AND LEATHER</t>
  </si>
  <si>
    <t>PIED PIPERS OF ROCK 'N' ROLL, THE</t>
  </si>
  <si>
    <t>SMITH, WES</t>
  </si>
  <si>
    <t>PINK FLOYD LEARNING TO FLY</t>
  </si>
  <si>
    <t>PIONEERS OF ROCK AND ROLL</t>
  </si>
  <si>
    <t>SUMRALL, HARRY</t>
  </si>
  <si>
    <t>04-27-97</t>
  </si>
  <si>
    <t>ATLANTIC BEACH, FLA.</t>
  </si>
  <si>
    <t>RACING IN THE STREET, THE BRUCE SPRINGSTEEN READER</t>
  </si>
  <si>
    <t>SAWYERS, JUNE</t>
  </si>
  <si>
    <t>RECORD ALBUMS PRICE GUIDE</t>
  </si>
  <si>
    <t>OSBORNE, JERRY P. &amp; HAMILTON, BRUCE</t>
  </si>
  <si>
    <t>O'SULLIVAN WOODSIDE &amp; CO.</t>
  </si>
  <si>
    <t>REM ROLLING STONE FILES</t>
  </si>
  <si>
    <t>RICKY MARTIN LA VIDA LOCA</t>
  </si>
  <si>
    <t>100 GREATEST HITS OF THE 60'S AND THE 70'S</t>
  </si>
  <si>
    <t>TELE HOUSE, INC.</t>
  </si>
  <si>
    <t>CHARLES HANSEN MUSIC</t>
  </si>
  <si>
    <t>UNKN</t>
  </si>
  <si>
    <t>04-27-15</t>
  </si>
  <si>
    <t>BOTTLES BREWERIANA &amp; ADVERTISING JUGS OF MINNESOTA 1950-1920</t>
  </si>
  <si>
    <t>FELDHAUS, RON</t>
  </si>
  <si>
    <t>NORTHSTAR HBCA</t>
  </si>
  <si>
    <t>06-07-15</t>
  </si>
  <si>
    <t>CERESCO, NEBR.</t>
  </si>
  <si>
    <t>CHICAGO STREETCAR PICTORIAL THE PCC ERA; BULLETIN #B-146</t>
  </si>
  <si>
    <t>06-18-15</t>
  </si>
  <si>
    <t>SODA FOUNTAIN, THE</t>
  </si>
  <si>
    <t>GIASULLO AND FREEMAN</t>
  </si>
  <si>
    <t>SUNDAE BEST</t>
  </si>
  <si>
    <t>FUNDERBURG, ANNE COOPER</t>
  </si>
  <si>
    <t>BOWLING GREEN STATE UNIV PRESS</t>
  </si>
  <si>
    <t>06-21-15</t>
  </si>
  <si>
    <t>BEN/CATIE</t>
  </si>
  <si>
    <t>FIX THE PUMPS</t>
  </si>
  <si>
    <t>O'NEIL, DARCY</t>
  </si>
  <si>
    <t>07-04-15</t>
  </si>
  <si>
    <t>SHORE LINE ELECTRIC RAILWAY COMPANY, THE (Bulletin 139)</t>
  </si>
  <si>
    <t>FORT WAYNE AND WABASH VALLEY TROLLEYS (bulletin 122)</t>
  </si>
  <si>
    <t>RIDING THE BELL; LEHIGH VALLEY TRANSIT'S LIBERTY BELL ROUTE; CERA #147</t>
  </si>
  <si>
    <t>RUDDELL, RON</t>
  </si>
  <si>
    <t>12-01-15</t>
  </si>
  <si>
    <t>RAILS' TALES - THE BALTIMORE AND OHIO RAILROAD COMPANY</t>
  </si>
  <si>
    <t>LICHTY AND HARWOOD</t>
  </si>
  <si>
    <t>RABO</t>
  </si>
  <si>
    <t>03-28-16</t>
  </si>
  <si>
    <t>CHICAGO RAILROAD SCENES IN COLOR VOLUME 1</t>
  </si>
  <si>
    <t>04-19-16</t>
  </si>
  <si>
    <t>UNION PACIFIC'S TOPEKA RAILS</t>
  </si>
  <si>
    <t>2011</t>
  </si>
  <si>
    <t>FAST RUNNING</t>
  </si>
  <si>
    <t>WINTER WARRIORS</t>
  </si>
  <si>
    <t>DO NOT HAVE</t>
  </si>
  <si>
    <t>PRELIMINARY STUDIES FOR A CITY PLAN FOR OMAHA</t>
  </si>
  <si>
    <t>CITY PLANNING COMMISSION</t>
  </si>
  <si>
    <t>FACSIMILE PUBLISHER</t>
  </si>
  <si>
    <t>04-10-16</t>
  </si>
  <si>
    <t>SODA POP HOW IT'S MADE</t>
  </si>
  <si>
    <t>ERLBACH, ARLENE</t>
  </si>
  <si>
    <t>LERNER PUBLICATIONS CO.</t>
  </si>
  <si>
    <t>04-21-16</t>
  </si>
  <si>
    <t>KNOW NEBRASKA</t>
  </si>
  <si>
    <t>NICOLL &amp; KELLER</t>
  </si>
  <si>
    <t>JOHNSEN PUBLISHING COMPANY</t>
  </si>
  <si>
    <t>05-13-16</t>
  </si>
  <si>
    <t>GRETNA, NE</t>
  </si>
  <si>
    <t>FAMILY OF HY-VEE, A HISTORY OF HY-VEE FOOD STORES 1989, THE</t>
  </si>
  <si>
    <t>FITZ, E. MAE</t>
  </si>
  <si>
    <t>06-24-16</t>
  </si>
  <si>
    <t>GLENWOOD, IA</t>
  </si>
  <si>
    <t>NEW PHYSICAL GEOGRAPHY</t>
  </si>
  <si>
    <t>MONTEITH, JAMES</t>
  </si>
  <si>
    <t>AMERICAN BOOK COMPANY</t>
  </si>
  <si>
    <t>06-17-16</t>
  </si>
  <si>
    <t>SWINTON'S COMPLETE COURSE GEOGRAPHY</t>
  </si>
  <si>
    <t>SWINTON, WILLIAM</t>
  </si>
  <si>
    <t>NICHOLS STANDARD RAILROAD TEXTBOOK</t>
  </si>
  <si>
    <t>NICHOLS, CLARENCE</t>
  </si>
  <si>
    <t>RAILROAD TEXTBOOK CO., INC.</t>
  </si>
  <si>
    <t>01-04-17</t>
  </si>
  <si>
    <t>DES MOINES, IA</t>
  </si>
  <si>
    <t>400 TRADEMARKS ON GLASS</t>
  </si>
  <si>
    <t>PETERSON, ARTHUR G.</t>
  </si>
  <si>
    <t>JO-D BOOKS</t>
  </si>
  <si>
    <t>07-01-16</t>
  </si>
  <si>
    <t>JULIE REKOW</t>
  </si>
  <si>
    <t>PCC CAR, THE; AN AMERICAN ORIGINAL</t>
  </si>
  <si>
    <t>KASHIN AND DEMORO</t>
  </si>
  <si>
    <t>02-11-17</t>
  </si>
  <si>
    <t>IMAGES -- A LOOK AT DODGE COUNTY'S PAST</t>
  </si>
  <si>
    <t>ZOUCHA AND MAURER</t>
  </si>
  <si>
    <t>D-BOOKS PUBLISHING, INC.</t>
  </si>
  <si>
    <t>03-17-17</t>
  </si>
  <si>
    <t>OMAHA, NE</t>
  </si>
  <si>
    <t>IMAGES OF RAIL - RAILROADS OF DUBUQUE</t>
  </si>
  <si>
    <t>TIGGES AND SHAFFER</t>
  </si>
  <si>
    <t>03-22-17</t>
  </si>
  <si>
    <t>IMAGES OF AMERICA - CLARINDA</t>
  </si>
  <si>
    <t>OKAMOTO, TRISH</t>
  </si>
  <si>
    <t>IMAGES OF AMERICA - CRESTON</t>
  </si>
  <si>
    <t>OSMUN, DIANNE R.</t>
  </si>
  <si>
    <t>IMAGES OF AMERICA - RED OAK</t>
  </si>
  <si>
    <t>SENDEN, S. M.</t>
  </si>
  <si>
    <t>CHIEFS OF COUNCIL BLUFFS, THE</t>
  </si>
  <si>
    <t>HOLMES, GAIL GEO.</t>
  </si>
  <si>
    <t>JOHNSTOWN FLOOD, THE</t>
  </si>
  <si>
    <t>McCLULLOUGH, DAVID</t>
  </si>
  <si>
    <t>03-30-17</t>
  </si>
  <si>
    <t>JACK WEIDE</t>
  </si>
  <si>
    <t>BAJEMA AND MAAS</t>
  </si>
  <si>
    <t>07-15-17</t>
  </si>
  <si>
    <t>HISTORY OF MILLS COUNTY IOWA 1985</t>
  </si>
  <si>
    <t>MILLS COUNTRY HISTORY BOOK COMMITTEE</t>
  </si>
  <si>
    <t>TAYLOR PUBLISHING COMPANY</t>
  </si>
  <si>
    <t>08-24-17</t>
  </si>
  <si>
    <t>HUNDMAN, ROBERT L.</t>
  </si>
  <si>
    <t>HUNDMAN PUBLISHING</t>
  </si>
  <si>
    <t>08-01-17</t>
  </si>
  <si>
    <t>STOCK CAR CYCLOPEDIA VOLUME 1</t>
  </si>
  <si>
    <t>NORTHWEST PASSAGE</t>
  </si>
  <si>
    <t>LEACHMAN, ROB</t>
  </si>
  <si>
    <t>GATEWAY TO THE NORTHERN PLAINS</t>
  </si>
  <si>
    <t>ENGELHARDT, CARROLL</t>
  </si>
  <si>
    <t>UNIVERSITY OF MINNESOTA PRESS</t>
  </si>
  <si>
    <t>OFF THE MAIN LINES - A PHOTOGRAPHIC ODYSSEY</t>
  </si>
  <si>
    <t>MINNEAPOLIS &amp; ST. LOUIS RAILWAY, THE - A PHOTOGRAPHIC HISTORY</t>
  </si>
  <si>
    <t>OMAHA ROAD, THE - CHICAGO, ST. PAUL, MINNEAPOLIS &amp; OMAHA</t>
  </si>
  <si>
    <t>MAILER, STAN</t>
  </si>
  <si>
    <t>HUNDMAN PUBLISHING, INC.</t>
  </si>
  <si>
    <t>PENNSY DIESELS 1924-1968, A-6 TO EF-36</t>
  </si>
  <si>
    <t>DOUGLAS AND WEIGLIN</t>
  </si>
  <si>
    <t>RAILROADS OF MERIDIAN</t>
  </si>
  <si>
    <t>STREET RAILWAYS OF GRAND RAPIDS, THE (bulletin # 148)</t>
  </si>
  <si>
    <t>ELECTRIFICATION BY GE - BULLETIN #116</t>
  </si>
  <si>
    <t>10-20-17</t>
  </si>
  <si>
    <t>SCHRAMM/HENNING/ANDREWS</t>
  </si>
  <si>
    <t>10-21-17</t>
  </si>
  <si>
    <t>THE N.O.T. &amp; L STORY; BULLETIN #109</t>
  </si>
  <si>
    <t>BLOWER AND KORACH</t>
  </si>
  <si>
    <t>MERRIKEN, JOHN E.</t>
  </si>
  <si>
    <t>LEROY O. KING</t>
  </si>
  <si>
    <t>EVERY HOUR ON THE HOUR/WASHINGTON BALTIMORE &amp; ANNAPOLIS #130</t>
  </si>
  <si>
    <t>DETROIT'S STREET RAILWAYS VOLUME III, BULLETIN #123</t>
  </si>
  <si>
    <t>TEXAS ELECTRIC RAILWAY - BULLETIN #121</t>
  </si>
  <si>
    <t>MYERS, JOHNNIE</t>
  </si>
  <si>
    <t>10-24-18</t>
  </si>
  <si>
    <t>ELECTRIC RAILWAYS OF NORTHEASTERN OHIO, BULLETIN #108</t>
  </si>
  <si>
    <t>10-28-17</t>
  </si>
  <si>
    <t>MAPS</t>
  </si>
  <si>
    <t>HISTORICAL ATLAS OF THE UNITED STATES CENTENNIAL EDITION</t>
  </si>
  <si>
    <t>11-03-17</t>
  </si>
  <si>
    <t>BOUGHT SOURCE</t>
  </si>
  <si>
    <t>12-05-17</t>
  </si>
  <si>
    <t>IMAGES OF AMERICA - PITTSBURG</t>
  </si>
  <si>
    <t>ROBERTS AND MAUK</t>
  </si>
  <si>
    <t>IMAGES OF RAIL - KANSAS CITY SOUTHERN RAILWAY</t>
  </si>
  <si>
    <t>CARTER, THAD HILLIS</t>
  </si>
  <si>
    <t>LOST COUNCIL BLUFFS</t>
  </si>
  <si>
    <t>SENDEN, S.M.</t>
  </si>
  <si>
    <t>HISTORY PRESS</t>
  </si>
  <si>
    <t>LOST RESTAURANTS OF OMAHA</t>
  </si>
  <si>
    <t>REINER, KIM</t>
  </si>
  <si>
    <t>IMAGES OF RAIL - NEBRASKA'S COWBOY RAIL LINE</t>
  </si>
  <si>
    <t>TERRY, KEITH</t>
  </si>
  <si>
    <t>IMAGES OF AMERICA - OMAHA'S TRANS-MISSISSIPPI EXHIBITION</t>
  </si>
  <si>
    <t>PETERSON, JESS R.</t>
  </si>
  <si>
    <t>IMAGES OF AMERICA - OMAHA'S HISTORIC HOUSES OF WORSHIP</t>
  </si>
  <si>
    <t>WIRTH AND McCABE</t>
  </si>
  <si>
    <t>IMAGES OF AMERICA - COUNCIL BLUFFS BROADWAY</t>
  </si>
  <si>
    <t>WARNER AND ROENFELD</t>
  </si>
  <si>
    <t>IMAGES OF AMERICA - BELLEVUE</t>
  </si>
  <si>
    <t>JUSTMAN, BEN</t>
  </si>
  <si>
    <t>CARTER LAKE A SLICE OF IOWA IN NEBRASKA</t>
  </si>
  <si>
    <t>SCHREIER, JOHN</t>
  </si>
  <si>
    <t>CAPPS, ANTHONY</t>
  </si>
  <si>
    <t>IMAGES OF AMERICA - ROUTE 66 IN KANSAS</t>
  </si>
  <si>
    <t>SONDERMAN AND JETT</t>
  </si>
  <si>
    <t>IMAGES OF AMERICA - COUNCIL BLUFFS</t>
  </si>
  <si>
    <t>IMAGES OF AMERICA - AMES</t>
  </si>
  <si>
    <t>BIGGS AND BETCHER</t>
  </si>
  <si>
    <t>SPIRITUAL</t>
  </si>
  <si>
    <t>PERFECTLY  YOURSELF</t>
  </si>
  <si>
    <t>KELLY, MATTHEW</t>
  </si>
  <si>
    <t>BEACON PUBLISHING</t>
  </si>
  <si>
    <t>12-25-17</t>
  </si>
  <si>
    <t>HOLY ROSERY</t>
  </si>
  <si>
    <t>UNION PACIFIC 1997 MOTIVE POWER ANNUAL</t>
  </si>
  <si>
    <t>SHIPPEN, BILL</t>
  </si>
  <si>
    <t>FOUR WAYS WEST</t>
  </si>
  <si>
    <t>01-06-2018</t>
  </si>
  <si>
    <t>COUNCIL BLUFFS</t>
  </si>
  <si>
    <t>RAILROAD SCENE, THE</t>
  </si>
  <si>
    <t>FOLLMAR, JOSEPH</t>
  </si>
  <si>
    <t>CANADIAN PACIFIC RAILWAY-MOTIVE POWER-ROLLING STOCK-HISTORY</t>
  </si>
  <si>
    <t>LOCOMOTIVE FACILITIES C&amp;NW/CStPM&amp;O-FUEL AND WATER STATIONS</t>
  </si>
  <si>
    <t>CENTURY OF CHICAGO STREETCARS 1858-1953</t>
  </si>
  <si>
    <t>JOHNSON, JAMES</t>
  </si>
  <si>
    <t>THE TRACTION ORANGE COMPANY</t>
  </si>
  <si>
    <t>MILWAUKEE ROAD WEST</t>
  </si>
  <si>
    <t>WOOD, CHARLES AND DOROTHY</t>
  </si>
  <si>
    <t>GJEVRE, JOHN</t>
  </si>
  <si>
    <t>SAGA OF THE SOO - WEST FROM SHOREHAM</t>
  </si>
  <si>
    <t>MOLZAHN PRINTING CO.</t>
  </si>
  <si>
    <t>BURLINGTON NORTHERN SANTA FE - 1997 MOTIVE POWER ANNUAL</t>
  </si>
  <si>
    <t>BURLINGTON NORTHERN ANNUAL 1974--1975</t>
  </si>
  <si>
    <t>BURLINGTON NORTHERN ANNUAL 1975--1976</t>
  </si>
  <si>
    <t>NORTHERN PACIFIC MAINSTREET OF THE NORTHWEST, THE</t>
  </si>
  <si>
    <t>WOOD, CHARLES</t>
  </si>
  <si>
    <t>FREMONT HISTORICAL SOCIETY</t>
  </si>
  <si>
    <t>01-13-18</t>
  </si>
  <si>
    <t>FISHER, SCOTT</t>
  </si>
  <si>
    <t>HOOGEVEEN AND PUTNAM</t>
  </si>
  <si>
    <t>LEE COUNTY THEN &amp; NOW</t>
  </si>
  <si>
    <t>PHILLIPS, KIM</t>
  </si>
  <si>
    <t>UNIVERSITY OF NEBRASKA AT OMAHA</t>
  </si>
  <si>
    <t>POLLAK AND VALENTINE</t>
  </si>
  <si>
    <t>JACKSONVILLE COOL STUFF EVERY KID SHOULD KNOW</t>
  </si>
  <si>
    <t>JEROME , KATE</t>
  </si>
  <si>
    <t>STREETCARS OF FLORIDA'S FIRST COAST</t>
  </si>
  <si>
    <t>MANN, ROBERT</t>
  </si>
  <si>
    <t>IMAGES OF RAIL - WASHINGTON &amp; OLD DOMINION RAILROAD REVISITED</t>
  </si>
  <si>
    <t>GUILLAUDEN AND McCRAY</t>
  </si>
  <si>
    <t>IMAGES OF RAIL - ERIE RAILROAD'S NEWBURGH BRAND</t>
  </si>
  <si>
    <t>McCUE, ROBERT</t>
  </si>
  <si>
    <t>IMAGES OF RAIL - NEW YORK, SUSQUEHANNA &amp; WESTERN RR IN NJ</t>
  </si>
  <si>
    <t>KAMINSKI, EDWARD</t>
  </si>
  <si>
    <t>IMAGES OF RAIL - OREGON &amp; NORTHWESTERN RAILROAD</t>
  </si>
  <si>
    <t>MOORE AND MONGER</t>
  </si>
  <si>
    <t>IMAGES OF RAIL - BURLINGTON RAILROAD ALLIANCE DIVISION</t>
  </si>
  <si>
    <t>KISTLER, BARTELS, REISDORFF</t>
  </si>
  <si>
    <t>IMAGES OF AMERICA - ATLANTIC</t>
  </si>
  <si>
    <t>IMAGES OF AMERICA - FREMONT COUNTY</t>
  </si>
  <si>
    <t>IMAGES OF AMERICA - IOWA STATE PATROL</t>
  </si>
  <si>
    <t>EMPIRE THAT MISSOURI PACIFIC SERVES, THE</t>
  </si>
  <si>
    <t>MISSOURI PACIFIC LINES</t>
  </si>
  <si>
    <t>VON HOFFMANN PRESS, INC.</t>
  </si>
  <si>
    <t>02-17-18</t>
  </si>
  <si>
    <t>ST. JOSEPH, MO</t>
  </si>
  <si>
    <t>BURLINGTON BULLETIN #35 - THE Q IN THE COAL FIELDS</t>
  </si>
  <si>
    <t>MOFFAT ROAD, THE</t>
  </si>
  <si>
    <t>BOLLNGER AND BAUER</t>
  </si>
  <si>
    <t>SAGE BOOKS</t>
  </si>
  <si>
    <t>PRE-2018</t>
  </si>
  <si>
    <t>NEBRASKA IN THE MAKING</t>
  </si>
  <si>
    <t>PARKS, MIKE</t>
  </si>
  <si>
    <t>03-12-18</t>
  </si>
  <si>
    <t>INSANELY AWESOME MAD (DELUXE EDITION)</t>
  </si>
  <si>
    <t>06-08-18</t>
  </si>
  <si>
    <t>AMAZINGLY STUPID MAD</t>
  </si>
  <si>
    <t>MAD BOOKS-NEW YORK</t>
  </si>
  <si>
    <t>DISTURBINGLY AWFUL MAD</t>
  </si>
  <si>
    <t>SPY VS. SPY FIGHT TO THE FINISH!</t>
  </si>
  <si>
    <t>KUPER, PETER</t>
  </si>
  <si>
    <t>SPY VS. SPY FIGHT THE TOP SECRET FILES!</t>
  </si>
  <si>
    <t>MAD'S ORIGINAL IDIOTS WALLY WOOD</t>
  </si>
  <si>
    <t>WOOD, WALLY</t>
  </si>
  <si>
    <t>MAD'S ORIGINAL IDIOTS JACK DAVIS</t>
  </si>
  <si>
    <t>DAVIS, JACK</t>
  </si>
  <si>
    <t>DIXIE LINES - THE LOUISVILLE &amp; NASHVILLE RAILROAD</t>
  </si>
  <si>
    <t>OROSZI &amp; FLANARY</t>
  </si>
  <si>
    <t>RAILS TO THE ATLANTIC (EXPLORING RY HERITAGE OF QUEBEC..)</t>
  </si>
  <si>
    <t>DUNDURN</t>
  </si>
  <si>
    <t>SOUTH WEST TRAINS</t>
  </si>
  <si>
    <t>BALMFORTH, JOHN</t>
  </si>
  <si>
    <t>IAN ALLAN</t>
  </si>
  <si>
    <t>HISTORY WE LIVE IN, THE</t>
  </si>
  <si>
    <t>McGINN, MARY LOU</t>
  </si>
  <si>
    <t>COUNCIL BLUFFS NONPARIEL</t>
  </si>
  <si>
    <t>FORT DODGE LINE; IOWA'S FEISTY INTERURBAN; B-149</t>
  </si>
  <si>
    <t>HOSFSOMMER, DON</t>
  </si>
  <si>
    <t>06-30-18</t>
  </si>
  <si>
    <t>06-18-18</t>
  </si>
  <si>
    <t>TRUTH ABOUT THE RAILROADS, THE</t>
  </si>
  <si>
    <t>ELLIOTT, HOWARD</t>
  </si>
  <si>
    <t>09-25-18</t>
  </si>
  <si>
    <t>HOW THE STATES GOT THEIR SHAPES</t>
  </si>
  <si>
    <t>STEIN, MARK</t>
  </si>
  <si>
    <t>10-06-18</t>
  </si>
  <si>
    <t>HISTORY OF MISSOURI</t>
  </si>
  <si>
    <t>VIOLETTE, EUGENE</t>
  </si>
  <si>
    <t>RAMFRE PRESS</t>
  </si>
  <si>
    <t>NEBRASKA STORY, THE</t>
  </si>
  <si>
    <t>CONDRA-OLSON-KNAPP</t>
  </si>
  <si>
    <t>UNIVERSITY PUBLISHING COMPANY</t>
  </si>
  <si>
    <t>UNION PACIFIC; THE BIRTH OF A RAILROAD, 1862-1893</t>
  </si>
  <si>
    <t>KLEIN, MAURY</t>
  </si>
  <si>
    <t>DOUBLEDAY &amp; COMPANY, INC.</t>
  </si>
  <si>
    <t>10-20-18</t>
  </si>
  <si>
    <t>COUNCIL BLUFFS, IA</t>
  </si>
  <si>
    <t>EARLY DAYS AT COUNCIL BLUFFS</t>
  </si>
  <si>
    <t>BABBITT, CHARLES H.</t>
  </si>
  <si>
    <t>11-24-18</t>
  </si>
  <si>
    <t>BYRON S. ADAMS / WALSWORTH</t>
  </si>
  <si>
    <t>CSX CLINCHFIELD ROUTE IN THE 21ST CENTURY</t>
  </si>
  <si>
    <t>TAYLOR &amp; POTEAT</t>
  </si>
  <si>
    <t>MAD PRESENTS SUPERMAN AND THE MISERABLE, ROTTEN, NO FUN…</t>
  </si>
  <si>
    <t>CROATTO &amp; RICHMOND</t>
  </si>
  <si>
    <t>LAKE SHORE ELECTRIC RAILWAY STORY, THE</t>
  </si>
  <si>
    <t>HARWOOD &amp; KORACH</t>
  </si>
  <si>
    <t>IRON ROAD IN THE PRAIRIE STATE; STORY OF ILLINOIS RAILROADING</t>
  </si>
  <si>
    <t>INDIANA RAILROAD COMPANY, THE</t>
  </si>
  <si>
    <t>RUND / FRAILEY / POWELL</t>
  </si>
  <si>
    <t>MAD PRESENTS DON'T LET THE PENGUIN DRIVE THE BATMOBILE!</t>
  </si>
  <si>
    <t>MAD'S ORIGINAL IDIOTS WILL ELDER</t>
  </si>
  <si>
    <t>RAILS OVER THE MOUNTAINS, CANADA'S WESTERN MOUNTAINS</t>
  </si>
  <si>
    <t>RUSTY DUSTY; GREAT NORTHERN'S WENATCHEE-OROVILLE BRANCH</t>
  </si>
  <si>
    <t>IOWA ROUTE; A HISTORY OF THE BURLINGTON, CEDAR RAPIDS &amp; NOR.</t>
  </si>
  <si>
    <t>YUGE!; 30 YEARS OF DOONSBURY ON TRUMP</t>
  </si>
  <si>
    <t>12-04-18</t>
  </si>
  <si>
    <t>NINE WORDS</t>
  </si>
  <si>
    <t>HUNT, ALLEN</t>
  </si>
  <si>
    <t>BEACON</t>
  </si>
  <si>
    <t>12-25-18</t>
  </si>
  <si>
    <t>GREETINGS FROM COUNCIL BLUFFS II; A COLLECTION OF HISTORICAL…</t>
  </si>
  <si>
    <t>SCHMITT / GERBER / ROENFELD</t>
  </si>
  <si>
    <t>12-27-18</t>
  </si>
  <si>
    <t>NONPAREIL</t>
  </si>
  <si>
    <t>LIONEL TRAIN BOOK</t>
  </si>
  <si>
    <t>SCHLEICHER AND BRADY</t>
  </si>
  <si>
    <t>LIONEL TRAINS, INC.</t>
  </si>
  <si>
    <t>SILVER STREAK, THE</t>
  </si>
  <si>
    <t>PACKER, ELEANOR</t>
  </si>
  <si>
    <t>WHITMAN PUBLISHING</t>
  </si>
  <si>
    <t>01-16-19</t>
  </si>
  <si>
    <t>WALNUT, IA</t>
  </si>
  <si>
    <t>E.C. PUBLICATIONS</t>
  </si>
  <si>
    <t>UNABRIDGED UNCENSORED UNBELIEVABLE GARFIELD</t>
  </si>
  <si>
    <t>DAVIS, JIM</t>
  </si>
  <si>
    <t>WEIDE, N.E.</t>
  </si>
  <si>
    <t>02-22-19</t>
  </si>
  <si>
    <t>GARFIELD IN DISGUISE</t>
  </si>
  <si>
    <t>GARFIELD GAINS WEIGHT</t>
  </si>
  <si>
    <t>GARFIELD BIGGER THAN LIFE</t>
  </si>
  <si>
    <t>GARFIELD WEIGHS IN</t>
  </si>
  <si>
    <t>GARFIELD TAKES THE CAKE</t>
  </si>
  <si>
    <t>GARFIELD SITS AROUND THE HOUSE</t>
  </si>
  <si>
    <t>GARFIELD TIPS THE SCALES</t>
  </si>
  <si>
    <t>GARFIELD OUT TO LUNCH</t>
  </si>
  <si>
    <t>GARFIELD MAKES IT BIG - HIS 10TH BOOK</t>
  </si>
  <si>
    <t>GARFIELD SWALLOWS HIS PRIDE</t>
  </si>
  <si>
    <t>GARFIELD WORLD-WIDE - HIS 15TH BOOK</t>
  </si>
  <si>
    <t>GARFIELD ROUNDS OUT</t>
  </si>
  <si>
    <t>COLLECTOR'S GUIDE TO KANSAS BOTTLES 1854-1925</t>
  </si>
  <si>
    <t>FLETCHER, JOHNNIE</t>
  </si>
  <si>
    <t>JOHNNIE FLETCHER</t>
  </si>
  <si>
    <t>03-14-19</t>
  </si>
  <si>
    <t>MISSOURI BOTTLES, CROCK JUGS &amp; DOSE GLASSES</t>
  </si>
  <si>
    <t>EMBOSSED BOTTLES, JUGS AND GO-WITHS OF ARKANSAS 1850-1930</t>
  </si>
  <si>
    <t>SPRINGFIELD 1942 - GROWTH OF A CITY</t>
  </si>
  <si>
    <t>SPRINGFIELD CHAMBER OF COMM.</t>
  </si>
  <si>
    <t>03-16-19</t>
  </si>
  <si>
    <t>PLATTE CITY, MO</t>
  </si>
  <si>
    <t>BLYTHE, T. ROGER</t>
  </si>
  <si>
    <t>MOUNTAIN DEW: HILLBILLY BOTTLES v3</t>
  </si>
  <si>
    <t>KINDLE DIRECT PUBLISHING</t>
  </si>
  <si>
    <t>04-02-19</t>
  </si>
  <si>
    <t>DICK BRIDGFORTH</t>
  </si>
  <si>
    <t>SOFT DRINK BOTTLING</t>
  </si>
  <si>
    <t>PAUL &amp; PARMALEE</t>
  </si>
  <si>
    <t>ILLINOIS STATE MUSEUM SOCIETY</t>
  </si>
  <si>
    <t>08-23-19</t>
  </si>
  <si>
    <t>SAN FRANCISCO'S F-LINE BULLETIN B-150</t>
  </si>
  <si>
    <t>EHRLICH, PETER</t>
  </si>
  <si>
    <t>09-03-19</t>
  </si>
  <si>
    <t>KOLA WARS: ATLANTA</t>
  </si>
  <si>
    <t>SMITH, DENNIS</t>
  </si>
  <si>
    <t>DENNIS SMITH</t>
  </si>
  <si>
    <t>PRE-2019</t>
  </si>
  <si>
    <t>KOLA WARS: DR. PEPPER &amp; DEACON BROWN</t>
  </si>
  <si>
    <t>KOLA WARS: BIRMINGHAM</t>
  </si>
  <si>
    <t>THERE'S NONE SO GOOD: THE STORY OF CHERO-COLA</t>
  </si>
  <si>
    <t>WISCONSIN SODA WATER BOTTLES 1845-1910</t>
  </si>
  <si>
    <t>PETERS, ROGER</t>
  </si>
  <si>
    <t>WILD GOOSE PRESS</t>
  </si>
  <si>
    <t>07-06-15</t>
  </si>
  <si>
    <t>FEWLESS COLLECTION</t>
  </si>
  <si>
    <t>GEORGIA EARLY EMBOSSED CROWN TOP SODA BOTTLES</t>
  </si>
  <si>
    <t>BARNETT AND NEASE</t>
  </si>
  <si>
    <t>1962 OMAHA POLICE ANNUAL</t>
  </si>
  <si>
    <t>09-13-19</t>
  </si>
  <si>
    <t>MIKE MURPHY</t>
  </si>
  <si>
    <t>RAILROAD ATLAS OF NORTH AMERICA - NORTH EAST U.S.A.</t>
  </si>
  <si>
    <t>RAILROAD ATLAS OF NORTH AMERICA - PRAIRIES WEST</t>
  </si>
  <si>
    <t>RAILROAD ATLAS OF NORTH AMERICA - ARIZONA &amp; NEW MEXICO</t>
  </si>
  <si>
    <t>RAILROAD ATLAS OF NORTH AMERICA - NORTHEAST</t>
  </si>
  <si>
    <t>RAILROAD ATLAS OF NORTH AMERICA - GREAT LAKES EAST</t>
  </si>
  <si>
    <t>RAILROAD ATLAS OF NORTH AMERICA - APPALACHIA AND PIEDMONT</t>
  </si>
  <si>
    <t>RAILROAD ATLAS OF NORTH AMERICA - NEW ENGLAND &amp; MARITIME CAN.</t>
  </si>
  <si>
    <t>RAILROAD ATLAS OF NORTH AMERICA - SOUTHERN STATES (LA/MS/AL)</t>
  </si>
  <si>
    <t>RAILROAD ATLAS OF NORTH AMERICA - SOUTHEAST</t>
  </si>
  <si>
    <t>RAILROAD ATLAS OF NORTH AMERICA - GREAT LAKES WEST</t>
  </si>
  <si>
    <t>SMITH, LARRY</t>
  </si>
  <si>
    <t>LARRY SMITH</t>
  </si>
  <si>
    <t>10-19-19</t>
  </si>
  <si>
    <t>ANTIQUE FLORIDA SODA BOTTLES; WEST PALM TO MIAMI, FLORIDA</t>
  </si>
  <si>
    <t>TREASURES IN THE SUN; ANTIQUE SODA BOTTLES OF KEY WEST, FLA.</t>
  </si>
  <si>
    <t>SHINE, JOSEPH</t>
  </si>
  <si>
    <t>SANTA FE 1988 MOTIVE POWER PICTORIAL</t>
  </si>
  <si>
    <t>4-WAYS WEST</t>
  </si>
  <si>
    <t>11-17-19</t>
  </si>
  <si>
    <t>SWANNANOA, NC</t>
  </si>
  <si>
    <t>ROLLING THUNDER - A PORTRAIT OF NORTH AMERICAN RAILROADING</t>
  </si>
  <si>
    <t>BENSON &amp; FRAILEY</t>
  </si>
  <si>
    <t>ILLUSTRATED STONE GINGER BEER, THE</t>
  </si>
  <si>
    <t>STAU, SVEN</t>
  </si>
  <si>
    <t>STAU PRINTING</t>
  </si>
  <si>
    <t>12-07-19</t>
  </si>
  <si>
    <t>CORDERY, SIMON</t>
  </si>
  <si>
    <t>NEBRASKA SODA BOTTLES 1865--1930</t>
  </si>
  <si>
    <t>ASKJEM, TOM</t>
  </si>
  <si>
    <t>TOM ASKJEM</t>
  </si>
  <si>
    <t>12-26-19</t>
  </si>
  <si>
    <t>DR. PEPPER COLLECTIBLE BOTTLES; IDENT. &amp; VALUES (2ND ED.)</t>
  </si>
  <si>
    <t>DUNCAN, RAY</t>
  </si>
  <si>
    <t>BLACK CREEK PUBLISHING</t>
  </si>
  <si>
    <t>02-01-20</t>
  </si>
  <si>
    <t>ELDER/KURTZMAN</t>
  </si>
  <si>
    <t>LAMBERT &amp; RICHMOND</t>
  </si>
  <si>
    <t>DIGGER ODELL'S OFFICAL...VOL.7 SODAS AND MINERAL WATERS</t>
  </si>
  <si>
    <t>JOHN ODELL</t>
  </si>
  <si>
    <t>02-19-20</t>
  </si>
  <si>
    <t>COCA-COLA COMMEMORATIVE BOTTLES</t>
  </si>
  <si>
    <t>HENRICH, BOB AND DEBRA</t>
  </si>
  <si>
    <t>03-09-20</t>
  </si>
  <si>
    <t>LEAHY'S HOTEL-MOTEL GUIDE &amp; TRAVEL ATLAS - 1952</t>
  </si>
  <si>
    <t>AMERICAN HOTEL REGISTER CO.</t>
  </si>
  <si>
    <t>JUST FOR OPENERS - GUIDE TO BEER, SODA, &amp; OTHER OPENERS</t>
  </si>
  <si>
    <t>BULL &amp; STANLEY</t>
  </si>
  <si>
    <t>RUSTY FRYE SOUTHERN SODA COLLECTION AUCTION REVISITED</t>
  </si>
  <si>
    <t>KRAMERICH, RICHARD</t>
  </si>
  <si>
    <t>INDIAN STREET PRODUCTIONS</t>
  </si>
  <si>
    <t>03-23-20</t>
  </si>
  <si>
    <t>03-16-20</t>
  </si>
  <si>
    <t>ICE-COLD SODA POP 5c HISTORY OF OREGON SODA POP BOTTLING</t>
  </si>
  <si>
    <t>HUTCHINSON PRICE GUIDE</t>
  </si>
  <si>
    <t>SELLARI, DOT &amp; CARLO</t>
  </si>
  <si>
    <t>WRIGHT PUBLISHING CO.</t>
  </si>
  <si>
    <t>04-20-20</t>
  </si>
  <si>
    <t>BIG FOUR, THE</t>
  </si>
  <si>
    <t>LEWIS, OSCAR</t>
  </si>
  <si>
    <t>05-30-20</t>
  </si>
  <si>
    <t>DENTON, TX</t>
  </si>
  <si>
    <t>KANSAS BOTTLES 1854-1915</t>
  </si>
  <si>
    <t>06-29-20</t>
  </si>
  <si>
    <t>OKLAHOMA SODA BOTTLES</t>
  </si>
  <si>
    <t>COLLECTOR'S GUIDE TO ARIZONA BOTTLES &amp; STONEWARE</t>
  </si>
  <si>
    <t>MILLER, MICHAEL</t>
  </si>
  <si>
    <t>MICHAEL MILLER</t>
  </si>
  <si>
    <t>07/01/20</t>
  </si>
  <si>
    <t>MAN AGAINST THE MISSOURI - A DOCUMENT OF 1952</t>
  </si>
  <si>
    <t>COUNCIL BLUFFS NONPAREIL</t>
  </si>
  <si>
    <t>PRE-2020</t>
  </si>
  <si>
    <t>HEAD'S UP ON KOCA NOLA, A</t>
  </si>
  <si>
    <t>HEAD, CHARLES</t>
  </si>
  <si>
    <t>07-10-20</t>
  </si>
  <si>
    <t>CHARLES HEAD</t>
  </si>
  <si>
    <t>WILSON, AL</t>
  </si>
  <si>
    <t xml:space="preserve">COLLECTOR'S GUIDE TO COCA-COLA ITEMS VOL.1 </t>
  </si>
  <si>
    <t>L-W BOOK SALES</t>
  </si>
  <si>
    <t>07-25-20</t>
  </si>
  <si>
    <t>COLLECTOR'S GUIDE TO COCA-COLA ITEMS VOL. II</t>
  </si>
  <si>
    <t>COCA-COLA TRAIL PEOPLE AND PLACES IN THE HISTORY OF C.C.</t>
  </si>
  <si>
    <t>JORGENSEN, LARRY</t>
  </si>
  <si>
    <t>SOUTHEAST MEDIA</t>
  </si>
  <si>
    <t>08-12-20</t>
  </si>
  <si>
    <t>LARRY JORGENSEN</t>
  </si>
  <si>
    <t>SODA WATER ADVERTISING</t>
  </si>
  <si>
    <t>COPE, JIM</t>
  </si>
  <si>
    <t>JIM COPE</t>
  </si>
  <si>
    <t>08-17-20</t>
  </si>
  <si>
    <t>ALL ABOARD! THE TRAINS THAT BUILT AMERICA</t>
  </si>
  <si>
    <t>ELTING, MARY</t>
  </si>
  <si>
    <t>SCHOLASTIC BOOK SERVICES</t>
  </si>
  <si>
    <t>09-12-20</t>
  </si>
  <si>
    <t>BOTTLING WELLSTON</t>
  </si>
  <si>
    <t>FULCHER, RON</t>
  </si>
  <si>
    <t>BDATR</t>
  </si>
  <si>
    <t>RON FULCHER-EBAY</t>
  </si>
  <si>
    <t>SODA WARS IN THE HEARTLAND</t>
  </si>
  <si>
    <t>09-17-20</t>
  </si>
  <si>
    <t>WABASH</t>
  </si>
  <si>
    <t>HEIMBURGER, DONALD</t>
  </si>
  <si>
    <t>HEIMBURGER HOUSE</t>
  </si>
  <si>
    <t>09-24-20</t>
  </si>
  <si>
    <t>E. R. HAMILTON</t>
  </si>
  <si>
    <t>DESERT RAILROADING</t>
  </si>
  <si>
    <t>ILLINOIS CENTRAL: MAIN LINE OF MID-AMERICA</t>
  </si>
  <si>
    <t>VINTAGE AND MODERN DIESEL LOCOMOTIVES</t>
  </si>
  <si>
    <t>TRZONIEC, STANLEY</t>
  </si>
  <si>
    <t>TRAINS OF AMERICA</t>
  </si>
  <si>
    <t>AMERICA'S RAIL PICTORIAL</t>
  </si>
  <si>
    <t>PORTER, RUSS</t>
  </si>
  <si>
    <t>AMERICAN STREAMLINER POSTWAR YEARS, THE</t>
  </si>
  <si>
    <t>HEIMBURGER AND BYRON</t>
  </si>
  <si>
    <t>AMAZINGLY SILLY SIGNS; THE MAD, THE BAD AND THE WEIRD</t>
  </si>
  <si>
    <t>GLYNNE-JONES, TIM</t>
  </si>
  <si>
    <t>SIRIUS</t>
  </si>
  <si>
    <t>CARLIN HOME COMPANION, A; GROWING UP WITH GEORGE</t>
  </si>
  <si>
    <t>CARLIN, KELLY</t>
  </si>
  <si>
    <t>AMERICAN STREAMLINER; PREWAR YEARS, THE</t>
  </si>
  <si>
    <t>RIO GRANDE SOUTHERN CHASING THE NARROW GAUGE VOL. III</t>
  </si>
  <si>
    <t>RICHARDSON, ROBERT</t>
  </si>
  <si>
    <t>DAVE BERG FIVE DECADES OF THE LIGHTER SIDE OF…</t>
  </si>
  <si>
    <t>BERG, DAVE</t>
  </si>
  <si>
    <t>CARTOON &amp; PROMOTIONAL DRINKING GLASSES</t>
  </si>
  <si>
    <t>HERVY, JOHN</t>
  </si>
  <si>
    <t>10-16-20</t>
  </si>
  <si>
    <t>GREENWOOD, NE</t>
  </si>
  <si>
    <t>DALE, JEAN</t>
  </si>
  <si>
    <t>ROYAL DOULTON FIGURINES, 9TH ED.</t>
  </si>
  <si>
    <t>CHARLTON PRESS</t>
  </si>
  <si>
    <t>NARROW GAUGE RAILWAYS IN AMERICA</t>
  </si>
  <si>
    <t>FLEMING, HOWARD</t>
  </si>
  <si>
    <t>RAILHEAD PUBLICATIONS</t>
  </si>
  <si>
    <t>10-20-20</t>
  </si>
  <si>
    <t>EARLY AMERICAN SODA, MINERAL WATER &amp; PORTER &amp; ALE BOTTLES</t>
  </si>
  <si>
    <t>THE OLD BOTTLE MAN</t>
  </si>
  <si>
    <t>10-28-20</t>
  </si>
  <si>
    <t>HISTORY OF WYOMING AS TOLD IN BOTTLES</t>
  </si>
  <si>
    <t>CHEYENNE ANTIQUE BOTTLE CLUB</t>
  </si>
  <si>
    <t>11-10-20</t>
  </si>
  <si>
    <t>RETURN TO THE COCA-COLA TRAIL MORE PEOPLE AND PLACES</t>
  </si>
  <si>
    <t>G.L. MANAGEMENT INC.</t>
  </si>
  <si>
    <t>ALABAMA COCA-COLA BOTTLERS AND THEIR BOTTLES</t>
  </si>
  <si>
    <t>11-20-20</t>
  </si>
  <si>
    <t>SODAS &amp; SHOWS; POP CULTURE IN SAN JUAN COUNTY, N.M.</t>
  </si>
  <si>
    <t>WOOD, ZANG</t>
  </si>
  <si>
    <t>SAN JUAN COUNTY HISTORICAL SOCIETY</t>
  </si>
  <si>
    <t>IMAGES OF AMERICA - VERNOR'S GINGER ALE</t>
  </si>
  <si>
    <t>IMAGES OF AMERICA - ART DECO OF THE PALM BEACHES</t>
  </si>
  <si>
    <t>IMAGES OF RAIL - HARTFORD TROLLEYS</t>
  </si>
  <si>
    <t>IMAGES OF AMERICA - AMES, A RIDE THROUGH TOWN ON THE DINKEY</t>
  </si>
  <si>
    <t>IMAGES OF RAIL - RAILROADS OF OMAHA AND COUNCIL BLUFFS</t>
  </si>
  <si>
    <t xml:space="preserve">LOST OMAHA  </t>
  </si>
  <si>
    <t xml:space="preserve">WICKED OMAHA  </t>
  </si>
  <si>
    <t xml:space="preserve">OMAHA'S HENRY DOORLY ZOO &amp; AQUARIUM  </t>
  </si>
  <si>
    <t xml:space="preserve">CARTER LAKE: A SLICE OF IOWA IN NEBRASKA  </t>
  </si>
  <si>
    <t xml:space="preserve">IMAGES OF RAIL - IOWA'S LAST NARROW-GAUGE RAILROAD  </t>
  </si>
  <si>
    <t xml:space="preserve">MAGES OF RAIL - SIOUX CITY RAILROADS  </t>
  </si>
  <si>
    <t xml:space="preserve">IMAGES OF RAIL - THE CHICAGO GREAT WESTERN RAILWAY  </t>
  </si>
  <si>
    <t xml:space="preserve">IMAGES OF RAIL - RAILROADING AROUND CUMBERLAND  </t>
  </si>
  <si>
    <t xml:space="preserve">IMAGES OF RAIL - ALONG THE B&amp;O FROM CUMBERLAND TO UNIONTOWN  </t>
  </si>
  <si>
    <t xml:space="preserve">IMAGES OF AMERICA - JOPLIN  </t>
  </si>
  <si>
    <t xml:space="preserve">IMAGES OF AMERICA - ROUTE 66 IN ST. LOUIS  </t>
  </si>
  <si>
    <t xml:space="preserve">IMAGES OF AMERICA - ROUTE 66 IN THE MISSOURI OZARKS  </t>
  </si>
  <si>
    <t>IMAGES OF AMERICA - BOYS TOWN: THE CONSTANT SPIRIT</t>
  </si>
  <si>
    <t>IMAGES OF AMERICA - OMAHA'S EASTER TORNADO OF 1913</t>
  </si>
  <si>
    <t>IMAGES OF AMERICA - PAPILLION</t>
  </si>
  <si>
    <t xml:space="preserve">IMAGES OF AMERICA - OFFUTT AIR FORCE BASE  </t>
  </si>
  <si>
    <t xml:space="preserve">IMAGES OF AMERICA - SOUTHWEST MISSOURI MINING  </t>
  </si>
  <si>
    <t>WELCOME TO OMAHA - POSTCARD HISTORY SERIES</t>
  </si>
  <si>
    <t xml:space="preserve">IMAGES OF AMERICA - LOST BUXTON  </t>
  </si>
  <si>
    <t>12-15-20</t>
  </si>
  <si>
    <t>SIMPSON, LESLIE</t>
  </si>
  <si>
    <t>CHASE, RACHELLE</t>
  </si>
  <si>
    <t>FOENFELD, RYAN</t>
  </si>
  <si>
    <t>BEDNAREK, JANET</t>
  </si>
  <si>
    <t>POLLAK, OLIVER</t>
  </si>
  <si>
    <t>PRYOR, JERRY</t>
  </si>
  <si>
    <t>HOINS, LEAH</t>
  </si>
  <si>
    <t>SING, TRAVIS</t>
  </si>
  <si>
    <t>IVEY, JAMES</t>
  </si>
  <si>
    <t>SONDERMAN, JOE</t>
  </si>
  <si>
    <t>BROWN, PRISCILLA</t>
  </si>
  <si>
    <t>MCGUINNESS, MARCI</t>
  </si>
  <si>
    <t>STAKEM, PARTICK</t>
  </si>
  <si>
    <t>FIORE, DAVID</t>
  </si>
  <si>
    <t>DANIELS, RUDOLPH</t>
  </si>
  <si>
    <t>SHAFFER AND TIGGES</t>
  </si>
  <si>
    <t>COLORADO BOTTLE HISTORY</t>
  </si>
  <si>
    <t>SEAMANS AND ROBB</t>
  </si>
  <si>
    <t>R &amp; S PUBLICATION</t>
  </si>
  <si>
    <t>12-08-20</t>
  </si>
  <si>
    <t>CONVERSATIONS WITH PAUL McCARTNEY</t>
  </si>
  <si>
    <t>OVERLOOK PRESS</t>
  </si>
  <si>
    <t>01-31-21</t>
  </si>
  <si>
    <t>REKOW, JULIE</t>
  </si>
  <si>
    <t>TICKET TO RIDE; INSIDE THE BEATLES 1964 TOUR</t>
  </si>
  <si>
    <t>KANE, LARRY</t>
  </si>
  <si>
    <t>COKE BOTTLE CHECKLIST (FIFTH ED.)</t>
  </si>
  <si>
    <t>PORTER, BILL</t>
  </si>
  <si>
    <t>READ SMART</t>
  </si>
  <si>
    <t>02-12-21</t>
  </si>
  <si>
    <t>WOOD AND LOCKHART</t>
  </si>
  <si>
    <t>NEW MEXICO HUTCHINSON SODA BOTTLES (REVISED EDITION)</t>
  </si>
  <si>
    <t>ZANG WOOD</t>
  </si>
  <si>
    <t>02-25-21</t>
  </si>
  <si>
    <t>GEOGRAPHY</t>
  </si>
  <si>
    <t>GEOGRAPHY AGRICULTURE INDUSTRIES OF NEBRASKA</t>
  </si>
  <si>
    <t>CONDRA, GEORGE</t>
  </si>
  <si>
    <t>UNIVERSITY PUBLISHING CO.</t>
  </si>
  <si>
    <t>03-11-21</t>
  </si>
  <si>
    <t>LINCOLN, NEBR.</t>
  </si>
  <si>
    <t>TRAIN SHED CYCLOPEDIA BOX, STOCK &amp; REFRIGERATOR CARS</t>
  </si>
  <si>
    <t>1931 CAR BUILDERS CYCLOPEDIA</t>
  </si>
  <si>
    <t>NEWTON K. GREGG</t>
  </si>
  <si>
    <t>03-23-21</t>
  </si>
  <si>
    <t>QUINCY, IL</t>
  </si>
  <si>
    <t>OMAHA STREETCARS REVISITED</t>
  </si>
  <si>
    <t>05-16-21</t>
  </si>
  <si>
    <t>08-04-21</t>
  </si>
  <si>
    <t>CHINA/DINNERWARE</t>
  </si>
  <si>
    <t>TWO HUNDRED PATTERNS OF HAVILAND CHINA - BOOK III</t>
  </si>
  <si>
    <t>SCHLEIGER, ARLENE</t>
  </si>
  <si>
    <t>ARLENE SCHLEIGER</t>
  </si>
  <si>
    <t>N.E. WEIDE</t>
  </si>
  <si>
    <t>08-20-21</t>
  </si>
  <si>
    <t>TWO HUNDRED PATTERNS OF HAVILAND CHINA - BOOK II</t>
  </si>
  <si>
    <t>DONA SCHLEIGER</t>
  </si>
  <si>
    <t>TWO HUNDRED PATTERNS OF HAVILAND CHINA - BOOK V</t>
  </si>
  <si>
    <t>TWO HUNDRED PATTERNS OF HAVILAND CHINA - BOOK VI</t>
  </si>
  <si>
    <t>SCHLEIGER, DONA</t>
  </si>
  <si>
    <t>TWO HUNDRED PATTERNS OF HAVILAND CHINA - BOOK I</t>
  </si>
  <si>
    <t>TWO HUNDRED PATTERNS OF HAVILAND CHINA - BOOK IV</t>
  </si>
  <si>
    <t>PINCHIN, DOUG</t>
  </si>
  <si>
    <t>DOULTON FIGURE COLLECTORS HANDBOOK, FOURTH ED.</t>
  </si>
  <si>
    <t>FRANCIS JOSEPH</t>
  </si>
  <si>
    <t>ORGANIZATION IN THE SOFT DRINK INDUSTRY</t>
  </si>
  <si>
    <t>RILEY, JOHN J.</t>
  </si>
  <si>
    <t>DENNIS FEWLESS</t>
  </si>
  <si>
    <t>TRAINS GUIDE TO NORTH AMERICAN DIESEL LOCOMOTIVES</t>
  </si>
  <si>
    <t>09-14-21</t>
  </si>
  <si>
    <t>09-16-21</t>
  </si>
  <si>
    <t>COCA-COLA IN ALABAMA</t>
  </si>
  <si>
    <t>09-15-21</t>
  </si>
  <si>
    <t>PAUSE FOR LIVING, SUMMER 1965, VOL. 11 NO. 4</t>
  </si>
  <si>
    <t>PAUSE FOR LIVING, SUMMER 1967, VOL. 13 NO. 4</t>
  </si>
  <si>
    <t>RICHARDS, W. W.</t>
  </si>
  <si>
    <t>PAUSE FOR LIVING, SUMMER 1968, VOL. 14 NO. 4</t>
  </si>
  <si>
    <t>PAUSE FOR LIVING, SPRING 1967, VOL. 13 NO. 3</t>
  </si>
  <si>
    <t>PAUSE FOR LIVING, SPRING 1959, VOL. 5 NO. 3</t>
  </si>
  <si>
    <t>PAUSE FOR LIVING, SPRING 1968, VOL. 14 NO. 3</t>
  </si>
  <si>
    <t>PAUSE FOR LIVING, WINTER 1965-66, VOL. 12 NO. 2</t>
  </si>
  <si>
    <t>PAUSE FOR LIVING, WINTER 1958, VOL. 5 NO. 2</t>
  </si>
  <si>
    <t>PAUSE FOR LIVING, WINTER 1960-61, VOL. 7 NO. 2</t>
  </si>
  <si>
    <t>PAUSE FOR LIVING, WINTER 1964-65, VOL. 11 NO. 2</t>
  </si>
  <si>
    <t>PAUSE FOR LIVING, WINTER 1969-70, VOL. 16 NO. 2</t>
  </si>
  <si>
    <t>PAUSE FOR LIVING, AUTUMN 1968, VOL. 15 NO. 1</t>
  </si>
  <si>
    <t>PAUSE FOR LIVING, AUTUMN 1960, VOL. 7 NO. 1</t>
  </si>
  <si>
    <t>PAUSE FOR LIVING, AUTUMN 1965, VOL. 12 NO. 1</t>
  </si>
  <si>
    <t>PAUSE FOR LIVING, AUTUMN 1958, VOL. 5 NO. 1</t>
  </si>
  <si>
    <t>PAUSE FOR LIVING, AUTUMN 1963, VOL. 10 NO. 1</t>
  </si>
  <si>
    <t>PAUSE FOR LIVING, AUTUMN 1969, VOL. 16 NO. 1</t>
  </si>
  <si>
    <t>PAUSE FOR LIVING, AUTUMN 1967, VOL. 14 NO. 1</t>
  </si>
  <si>
    <t>PAUSE FOR LIVING, WINTER 1962-63, VOL. 9 NO. 2</t>
  </si>
  <si>
    <t>PAUSE FOR LIVING, WINTER 1966-67, VOL. 13 NO. 2</t>
  </si>
  <si>
    <t>MAD SPOOFS STAR WARS</t>
  </si>
  <si>
    <t>MEREDITH CORPORATION</t>
  </si>
  <si>
    <t>MAD SPOOFS THE 90s</t>
  </si>
  <si>
    <t>FICARRA, JOHN Ed.</t>
  </si>
  <si>
    <t>MAD THE GOLDEN TREASURY OF TRASH</t>
  </si>
  <si>
    <t>MAD SPOOFS POLITICS</t>
  </si>
  <si>
    <t>MAD PICKS</t>
  </si>
  <si>
    <t>WISDOM - VOL. 32 WALT DISNEY</t>
  </si>
  <si>
    <t>GUTTERMAN, LEON. Ed.</t>
  </si>
  <si>
    <t>WISDOM SOC. OF ADV. OF KNOWLEDGE</t>
  </si>
  <si>
    <t>08/2021</t>
  </si>
  <si>
    <t>HISTORY OF THE AMERICAN SOFT DRINK INDUSTRY, A</t>
  </si>
  <si>
    <t>11-05-21</t>
  </si>
  <si>
    <t>RAILROAD ATLAS OF THE UNITED STATES IN 1946, VOL. 5; IOWA &amp; MINN.</t>
  </si>
  <si>
    <t>RAILROAD ATLAS OF THE UNITED STATES IN 1946, VOL. 4; IL / WI / MI</t>
  </si>
  <si>
    <t>11-07-21</t>
  </si>
  <si>
    <t>ABES BOOKS</t>
  </si>
  <si>
    <t>RAILROAD ATLAS OF NORTH AMERICA - COLORADO AND UTAH</t>
  </si>
  <si>
    <t>RAILROAD ATLAS OF NORTH AMERICA - CALIFORNIA AND NEVADA</t>
  </si>
  <si>
    <t>WORLD OF BOOKS</t>
  </si>
  <si>
    <t>UNITED BEVERAGE BUREAU BOOK 2009 87TH EDITION, THE</t>
  </si>
  <si>
    <t>12-04-21</t>
  </si>
  <si>
    <t>POSTCARD HISTORY SERIES - JOPLIN</t>
  </si>
  <si>
    <t>CAMPUSTOWN: A BRIEF HISTORY OF THE FIRST WEST AMES</t>
  </si>
  <si>
    <t>SPANS IN TIME: A HISTORY OF NEBRASKA BRIDGES</t>
  </si>
  <si>
    <t>NEB. STATE HIST. SOC. / NEB. DEPT. OF ROADS</t>
  </si>
  <si>
    <t>NSHS</t>
  </si>
  <si>
    <t>12-25-21</t>
  </si>
  <si>
    <t>CARBONATED BEVERAGES</t>
  </si>
  <si>
    <t>JACOBS, MORRIS</t>
  </si>
  <si>
    <t>CHEMICAL PUBLISHING</t>
  </si>
  <si>
    <t>01-27-22</t>
  </si>
  <si>
    <t>PERE MARQUETTE REVENUE FREIGHT CARS</t>
  </si>
  <si>
    <t>MILLION AND PATON</t>
  </si>
  <si>
    <t>02-21-22</t>
  </si>
  <si>
    <t>GALESBURG, IL</t>
  </si>
  <si>
    <t>PIONEER ZEPHYR, THE</t>
  </si>
  <si>
    <t>BRYON, CARL</t>
  </si>
  <si>
    <t>HEIMBURGER HOUSE PUBLISHING</t>
  </si>
  <si>
    <t>MANSIONS ON RAILS</t>
  </si>
  <si>
    <t>HOWEL-NORTH</t>
  </si>
  <si>
    <t>02-10-22</t>
  </si>
  <si>
    <t>SPRINGFIELD, IL</t>
  </si>
  <si>
    <t>RAILROAD POST OFFICE HISTORY</t>
  </si>
  <si>
    <t>McKEE AND LEWIS</t>
  </si>
  <si>
    <t>LITHO PRINTERS</t>
  </si>
  <si>
    <t>PIONEERS OF ELECTRIC RAILROADING - THEIR STORY IN WORDS/PICS.</t>
  </si>
  <si>
    <t>STEVENS, JOHN R.</t>
  </si>
  <si>
    <t>ELECTRIC RAILROADS ASSOC.</t>
  </si>
  <si>
    <t>400,000 MILES BY RAIL</t>
  </si>
  <si>
    <t>BLANTON, BURT</t>
  </si>
  <si>
    <t>CLASSIC AMERICAN RAILROAD STATIONS</t>
  </si>
  <si>
    <t>CAVALIER, JULIAN</t>
  </si>
  <si>
    <t>A.S. BARNES &amp; COMPANY</t>
  </si>
  <si>
    <t>I REMEMBER PENNSY</t>
  </si>
  <si>
    <t>WOOD, DON</t>
  </si>
  <si>
    <t>AUDIO-VISUAL DESIGNS</t>
  </si>
  <si>
    <t>NIGHT TRAINS</t>
  </si>
  <si>
    <t>MAIKEN, PETER</t>
  </si>
  <si>
    <t>LAKME PRESS</t>
  </si>
  <si>
    <t>FACES OF RAILROADING</t>
  </si>
  <si>
    <t>SWANSON, CARL A.</t>
  </si>
  <si>
    <t xml:space="preserve">KALMBACH </t>
  </si>
  <si>
    <t>AMERICA'S RAILROAD STATIONS</t>
  </si>
  <si>
    <t>GRAMERCY BOOKS / RANDOM HOUSE</t>
  </si>
  <si>
    <t>KNAPKE AND HUBBARD</t>
  </si>
  <si>
    <t>RAILS ACROSS THE HEARTLAND</t>
  </si>
  <si>
    <t>BLUEMER, R.G.</t>
  </si>
  <si>
    <t>GRAND VILLAGE PRESS</t>
  </si>
  <si>
    <t>02-14-22</t>
  </si>
  <si>
    <t>SOFT DRINK BOTTLERS HANDBOOK, THE</t>
  </si>
  <si>
    <t>RUIZ, JUAN ZAPATA &amp; BEVERAGES STAFF</t>
  </si>
  <si>
    <t>ALL AMERICAS PUBLISHERS SERVICE</t>
  </si>
  <si>
    <t>02-16-22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</si>
</sst>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2"/>
      <name val="Arial"/>
      <family val="0"/>
    </font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fill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7" fontId="0" fillId="0" borderId="0" xfId="0" applyNumberFormat="1" applyAlignment="1" applyProtection="1">
      <alignment horizontal="center"/>
      <protection/>
    </xf>
    <xf numFmtId="0" fontId="0" fillId="0" borderId="0" xfId="0" applyFont="1" applyAlignment="1">
      <alignment/>
    </xf>
    <xf numFmtId="49" fontId="0" fillId="0" borderId="0" xfId="0" applyNumberFormat="1" applyFont="1" applyAlignment="1" quotePrefix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 applyProtection="1" quotePrefix="1">
      <alignment/>
      <protection/>
    </xf>
    <xf numFmtId="0" fontId="0" fillId="0" borderId="0" xfId="0" applyFont="1" applyAlignment="1" quotePrefix="1">
      <alignment/>
    </xf>
    <xf numFmtId="0" fontId="41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7" fontId="0" fillId="0" borderId="0" xfId="0" applyNumberFormat="1" applyAlignment="1" applyProtection="1" quotePrefix="1">
      <alignment horizontal="center"/>
      <protection/>
    </xf>
    <xf numFmtId="7" fontId="0" fillId="0" borderId="0" xfId="0" applyNumberFormat="1" applyFont="1" applyAlignment="1" applyProtection="1">
      <alignment horizontal="center"/>
      <protection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7" fontId="4" fillId="0" borderId="10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8111"/>
  <sheetViews>
    <sheetView showGridLines="0" tabSelected="1" zoomScalePageLayoutView="0" workbookViewId="0" topLeftCell="A1">
      <pane ySplit="1" topLeftCell="A2095" activePane="bottomLeft" state="frozen"/>
      <selection pane="topLeft" activeCell="A1" sqref="A1"/>
      <selection pane="bottomLeft" activeCell="A2127" sqref="A2127"/>
    </sheetView>
  </sheetViews>
  <sheetFormatPr defaultColWidth="1.77734375" defaultRowHeight="15"/>
  <cols>
    <col min="1" max="1" width="5.77734375" style="0" customWidth="1"/>
    <col min="2" max="2" width="3.77734375" style="0" customWidth="1"/>
    <col min="3" max="3" width="17.77734375" style="0" customWidth="1"/>
    <col min="4" max="4" width="4.77734375" style="0" customWidth="1"/>
    <col min="5" max="5" width="61.88671875" style="0" customWidth="1"/>
    <col min="6" max="6" width="3.21484375" style="0" customWidth="1"/>
    <col min="7" max="7" width="44.77734375" style="0" customWidth="1"/>
    <col min="8" max="8" width="4.77734375" style="0" customWidth="1"/>
    <col min="9" max="9" width="34.77734375" style="0" customWidth="1"/>
    <col min="10" max="12" width="4.77734375" style="0" customWidth="1"/>
    <col min="13" max="13" width="8.77734375" style="4" customWidth="1"/>
    <col min="14" max="14" width="4.77734375" style="0" customWidth="1"/>
    <col min="15" max="15" width="19.77734375" style="0" customWidth="1"/>
    <col min="16" max="16" width="4.77734375" style="0" customWidth="1"/>
    <col min="17" max="17" width="8.77734375" style="2" customWidth="1"/>
    <col min="18" max="230" width="8.88671875" style="0" customWidth="1"/>
  </cols>
  <sheetData>
    <row r="1" spans="1:18" s="19" customFormat="1" ht="18.75" thickBot="1">
      <c r="A1" s="19" t="s">
        <v>359</v>
      </c>
      <c r="C1" s="19" t="s">
        <v>360</v>
      </c>
      <c r="E1" s="19" t="s">
        <v>361</v>
      </c>
      <c r="G1" s="19" t="s">
        <v>362</v>
      </c>
      <c r="I1" s="19" t="s">
        <v>363</v>
      </c>
      <c r="K1" s="19" t="s">
        <v>358</v>
      </c>
      <c r="M1" s="20" t="s">
        <v>364</v>
      </c>
      <c r="N1" s="21"/>
      <c r="O1" s="21" t="s">
        <v>4786</v>
      </c>
      <c r="Q1" s="22" t="s">
        <v>365</v>
      </c>
      <c r="R1" s="21" t="s">
        <v>357</v>
      </c>
    </row>
    <row r="2" spans="1:18" ht="15.75" thickTop="1">
      <c r="A2">
        <v>1</v>
      </c>
      <c r="B2" t="s">
        <v>366</v>
      </c>
      <c r="C2" s="1" t="s">
        <v>367</v>
      </c>
      <c r="E2" s="1" t="s">
        <v>368</v>
      </c>
      <c r="G2" s="1" t="s">
        <v>369</v>
      </c>
      <c r="I2" s="1" t="s">
        <v>370</v>
      </c>
      <c r="K2" t="s">
        <v>371</v>
      </c>
      <c r="M2" s="4" t="s">
        <v>372</v>
      </c>
      <c r="O2" t="s">
        <v>373</v>
      </c>
      <c r="Q2" s="8">
        <v>6</v>
      </c>
      <c r="R2" s="2" t="s">
        <v>357</v>
      </c>
    </row>
    <row r="3" spans="1:18" ht="15">
      <c r="A3">
        <f>1+A2</f>
        <v>2</v>
      </c>
      <c r="B3" t="s">
        <v>366</v>
      </c>
      <c r="C3" t="s">
        <v>374</v>
      </c>
      <c r="E3" t="s">
        <v>375</v>
      </c>
      <c r="G3" t="s">
        <v>376</v>
      </c>
      <c r="I3" t="s">
        <v>377</v>
      </c>
      <c r="K3" t="s">
        <v>378</v>
      </c>
      <c r="M3" s="5" t="s">
        <v>379</v>
      </c>
      <c r="O3" t="s">
        <v>380</v>
      </c>
      <c r="Q3" s="8">
        <v>4.95</v>
      </c>
      <c r="R3" s="2" t="s">
        <v>357</v>
      </c>
    </row>
    <row r="4" spans="1:18" ht="15">
      <c r="A4">
        <f>1+A3</f>
        <v>3</v>
      </c>
      <c r="B4" t="s">
        <v>366</v>
      </c>
      <c r="C4" t="s">
        <v>374</v>
      </c>
      <c r="E4" t="s">
        <v>381</v>
      </c>
      <c r="G4" t="s">
        <v>382</v>
      </c>
      <c r="I4" t="s">
        <v>377</v>
      </c>
      <c r="K4" t="s">
        <v>379</v>
      </c>
      <c r="M4" s="5" t="s">
        <v>379</v>
      </c>
      <c r="O4" t="s">
        <v>380</v>
      </c>
      <c r="Q4" s="8"/>
      <c r="R4" s="2" t="s">
        <v>357</v>
      </c>
    </row>
    <row r="5" spans="1:18" ht="15">
      <c r="A5">
        <f>1+A4</f>
        <v>4</v>
      </c>
      <c r="B5" t="s">
        <v>366</v>
      </c>
      <c r="C5" t="s">
        <v>374</v>
      </c>
      <c r="E5" t="s">
        <v>4492</v>
      </c>
      <c r="G5" t="s">
        <v>4493</v>
      </c>
      <c r="I5" t="s">
        <v>4494</v>
      </c>
      <c r="K5" t="s">
        <v>4495</v>
      </c>
      <c r="Q5" s="8">
        <v>6.95</v>
      </c>
      <c r="R5" s="2" t="s">
        <v>357</v>
      </c>
    </row>
    <row r="6" spans="1:18" ht="15">
      <c r="A6">
        <f>1+A5</f>
        <v>5</v>
      </c>
      <c r="B6" t="s">
        <v>366</v>
      </c>
      <c r="C6" t="s">
        <v>374</v>
      </c>
      <c r="E6" t="s">
        <v>3175</v>
      </c>
      <c r="G6" t="s">
        <v>3176</v>
      </c>
      <c r="I6" t="s">
        <v>3177</v>
      </c>
      <c r="K6" t="s">
        <v>3178</v>
      </c>
      <c r="Q6" s="8"/>
      <c r="R6" s="2" t="s">
        <v>357</v>
      </c>
    </row>
    <row r="7" spans="1:18" ht="15">
      <c r="A7">
        <f>1+A6</f>
        <v>6</v>
      </c>
      <c r="B7" t="s">
        <v>366</v>
      </c>
      <c r="C7" t="s">
        <v>374</v>
      </c>
      <c r="E7" t="s">
        <v>3179</v>
      </c>
      <c r="G7" t="s">
        <v>3180</v>
      </c>
      <c r="I7" t="s">
        <v>3181</v>
      </c>
      <c r="K7" t="s">
        <v>3182</v>
      </c>
      <c r="M7" s="4" t="s">
        <v>3183</v>
      </c>
      <c r="O7" t="s">
        <v>373</v>
      </c>
      <c r="Q7" s="8">
        <v>16.98675</v>
      </c>
      <c r="R7" s="2" t="s">
        <v>357</v>
      </c>
    </row>
    <row r="8" spans="1:18" ht="15">
      <c r="A8">
        <f>1+A7</f>
        <v>7</v>
      </c>
      <c r="B8" t="s">
        <v>366</v>
      </c>
      <c r="C8" t="s">
        <v>3184</v>
      </c>
      <c r="E8" t="s">
        <v>3185</v>
      </c>
      <c r="G8" t="s">
        <v>3186</v>
      </c>
      <c r="I8" t="s">
        <v>3187</v>
      </c>
      <c r="K8" t="s">
        <v>3188</v>
      </c>
      <c r="M8" s="5" t="s">
        <v>379</v>
      </c>
      <c r="O8" t="s">
        <v>380</v>
      </c>
      <c r="Q8" s="8"/>
      <c r="R8" s="2" t="s">
        <v>357</v>
      </c>
    </row>
    <row r="9" spans="1:18" ht="15">
      <c r="A9">
        <f>1+A8</f>
        <v>8</v>
      </c>
      <c r="B9" t="s">
        <v>366</v>
      </c>
      <c r="C9" t="s">
        <v>3189</v>
      </c>
      <c r="E9" t="s">
        <v>3190</v>
      </c>
      <c r="G9" t="s">
        <v>3191</v>
      </c>
      <c r="I9" t="s">
        <v>3192</v>
      </c>
      <c r="K9" t="s">
        <v>3193</v>
      </c>
      <c r="Q9" s="8"/>
      <c r="R9" s="2" t="s">
        <v>357</v>
      </c>
    </row>
    <row r="10" spans="1:18" ht="15">
      <c r="A10">
        <f>1+A9</f>
        <v>9</v>
      </c>
      <c r="B10" t="s">
        <v>366</v>
      </c>
      <c r="C10" t="s">
        <v>3189</v>
      </c>
      <c r="E10" t="s">
        <v>3194</v>
      </c>
      <c r="G10" t="s">
        <v>3195</v>
      </c>
      <c r="I10" t="s">
        <v>3196</v>
      </c>
      <c r="K10" t="s">
        <v>3197</v>
      </c>
      <c r="Q10" s="8"/>
      <c r="R10" s="2" t="s">
        <v>357</v>
      </c>
    </row>
    <row r="11" spans="1:18" ht="15">
      <c r="A11">
        <f>1+A10</f>
        <v>10</v>
      </c>
      <c r="B11" t="s">
        <v>366</v>
      </c>
      <c r="C11" t="s">
        <v>3189</v>
      </c>
      <c r="E11" t="s">
        <v>3198</v>
      </c>
      <c r="G11" t="s">
        <v>3199</v>
      </c>
      <c r="I11" t="s">
        <v>3200</v>
      </c>
      <c r="Q11" s="8">
        <v>6</v>
      </c>
      <c r="R11" s="2" t="s">
        <v>357</v>
      </c>
    </row>
    <row r="12" spans="1:18" ht="15">
      <c r="A12">
        <f>1+A11</f>
        <v>11</v>
      </c>
      <c r="B12" t="s">
        <v>366</v>
      </c>
      <c r="C12" t="s">
        <v>3189</v>
      </c>
      <c r="E12" t="s">
        <v>3201</v>
      </c>
      <c r="G12" t="s">
        <v>3202</v>
      </c>
      <c r="I12" t="s">
        <v>3203</v>
      </c>
      <c r="K12" t="s">
        <v>3204</v>
      </c>
      <c r="Q12" s="8">
        <v>19.95</v>
      </c>
      <c r="R12" s="2" t="s">
        <v>357</v>
      </c>
    </row>
    <row r="13" spans="1:18" ht="15">
      <c r="A13">
        <f>1+A12</f>
        <v>12</v>
      </c>
      <c r="B13" t="s">
        <v>366</v>
      </c>
      <c r="C13" t="s">
        <v>3189</v>
      </c>
      <c r="E13" t="s">
        <v>3205</v>
      </c>
      <c r="G13" t="s">
        <v>3206</v>
      </c>
      <c r="I13" t="s">
        <v>2091</v>
      </c>
      <c r="K13" t="s">
        <v>4495</v>
      </c>
      <c r="Q13" s="8"/>
      <c r="R13" s="2" t="s">
        <v>357</v>
      </c>
    </row>
    <row r="14" spans="1:18" ht="15">
      <c r="A14">
        <f>1+A13</f>
        <v>13</v>
      </c>
      <c r="B14" t="s">
        <v>366</v>
      </c>
      <c r="C14" t="s">
        <v>3189</v>
      </c>
      <c r="E14" t="s">
        <v>2092</v>
      </c>
      <c r="G14" t="s">
        <v>2093</v>
      </c>
      <c r="I14" t="s">
        <v>2094</v>
      </c>
      <c r="K14" t="s">
        <v>2095</v>
      </c>
      <c r="Q14" s="8"/>
      <c r="R14" s="2" t="s">
        <v>357</v>
      </c>
    </row>
    <row r="15" spans="1:18" ht="15">
      <c r="A15">
        <f>1+A14</f>
        <v>14</v>
      </c>
      <c r="B15" t="s">
        <v>366</v>
      </c>
      <c r="C15" t="s">
        <v>3189</v>
      </c>
      <c r="E15" t="s">
        <v>2096</v>
      </c>
      <c r="G15" t="s">
        <v>2097</v>
      </c>
      <c r="I15" t="s">
        <v>2098</v>
      </c>
      <c r="K15" t="s">
        <v>3204</v>
      </c>
      <c r="Q15" s="8"/>
      <c r="R15" s="2" t="s">
        <v>357</v>
      </c>
    </row>
    <row r="16" spans="1:18" ht="15">
      <c r="A16">
        <f>1+A15</f>
        <v>15</v>
      </c>
      <c r="B16" t="s">
        <v>366</v>
      </c>
      <c r="C16" t="s">
        <v>3189</v>
      </c>
      <c r="E16" t="s">
        <v>2099</v>
      </c>
      <c r="G16" t="s">
        <v>2100</v>
      </c>
      <c r="I16" t="s">
        <v>2091</v>
      </c>
      <c r="K16" t="s">
        <v>3204</v>
      </c>
      <c r="Q16" s="8"/>
      <c r="R16" s="2" t="s">
        <v>357</v>
      </c>
    </row>
    <row r="17" spans="1:18" ht="15">
      <c r="A17">
        <f>1+A16</f>
        <v>16</v>
      </c>
      <c r="B17" t="s">
        <v>366</v>
      </c>
      <c r="C17" t="s">
        <v>3189</v>
      </c>
      <c r="E17" t="s">
        <v>2101</v>
      </c>
      <c r="G17" t="s">
        <v>2102</v>
      </c>
      <c r="I17" t="s">
        <v>2103</v>
      </c>
      <c r="K17" t="s">
        <v>2104</v>
      </c>
      <c r="Q17" s="8"/>
      <c r="R17" s="2" t="s">
        <v>357</v>
      </c>
    </row>
    <row r="18" spans="1:18" ht="15">
      <c r="A18">
        <f>1+A17</f>
        <v>17</v>
      </c>
      <c r="B18" t="s">
        <v>366</v>
      </c>
      <c r="C18" t="s">
        <v>3189</v>
      </c>
      <c r="E18" t="s">
        <v>2105</v>
      </c>
      <c r="G18" t="s">
        <v>2106</v>
      </c>
      <c r="I18" t="s">
        <v>2107</v>
      </c>
      <c r="K18" t="s">
        <v>2108</v>
      </c>
      <c r="Q18" s="8"/>
      <c r="R18" s="2" t="s">
        <v>357</v>
      </c>
    </row>
    <row r="19" spans="1:18" ht="15">
      <c r="A19">
        <f>1+A18</f>
        <v>18</v>
      </c>
      <c r="B19" t="s">
        <v>366</v>
      </c>
      <c r="C19" t="s">
        <v>3189</v>
      </c>
      <c r="E19" t="s">
        <v>2109</v>
      </c>
      <c r="G19" t="s">
        <v>2110</v>
      </c>
      <c r="K19" t="s">
        <v>2111</v>
      </c>
      <c r="Q19" s="8">
        <v>11.82</v>
      </c>
      <c r="R19" s="2" t="s">
        <v>357</v>
      </c>
    </row>
    <row r="20" spans="1:18" ht="15">
      <c r="A20">
        <f>1+A19</f>
        <v>19</v>
      </c>
      <c r="B20" t="s">
        <v>366</v>
      </c>
      <c r="C20" t="s">
        <v>3189</v>
      </c>
      <c r="E20" t="s">
        <v>2112</v>
      </c>
      <c r="G20" t="s">
        <v>2113</v>
      </c>
      <c r="I20" t="s">
        <v>2114</v>
      </c>
      <c r="K20" t="s">
        <v>4495</v>
      </c>
      <c r="Q20" s="8"/>
      <c r="R20" s="2" t="s">
        <v>357</v>
      </c>
    </row>
    <row r="21" spans="1:18" ht="15">
      <c r="A21">
        <f>1+A20</f>
        <v>20</v>
      </c>
      <c r="B21" t="s">
        <v>366</v>
      </c>
      <c r="C21" t="s">
        <v>3189</v>
      </c>
      <c r="E21" t="s">
        <v>282</v>
      </c>
      <c r="G21" t="s">
        <v>283</v>
      </c>
      <c r="I21" t="s">
        <v>284</v>
      </c>
      <c r="K21" t="s">
        <v>285</v>
      </c>
      <c r="Q21" s="8"/>
      <c r="R21" s="2" t="s">
        <v>357</v>
      </c>
    </row>
    <row r="22" spans="1:18" ht="15">
      <c r="A22">
        <f>1+A21</f>
        <v>21</v>
      </c>
      <c r="B22" t="s">
        <v>366</v>
      </c>
      <c r="C22" t="s">
        <v>3189</v>
      </c>
      <c r="E22" t="s">
        <v>286</v>
      </c>
      <c r="G22" t="s">
        <v>287</v>
      </c>
      <c r="I22" t="s">
        <v>2103</v>
      </c>
      <c r="K22" t="s">
        <v>3204</v>
      </c>
      <c r="Q22" s="8"/>
      <c r="R22" s="2" t="s">
        <v>357</v>
      </c>
    </row>
    <row r="23" spans="1:18" ht="15">
      <c r="A23">
        <f>1+A22</f>
        <v>22</v>
      </c>
      <c r="B23" t="s">
        <v>366</v>
      </c>
      <c r="C23" t="s">
        <v>3189</v>
      </c>
      <c r="E23" t="s">
        <v>288</v>
      </c>
      <c r="I23" t="s">
        <v>289</v>
      </c>
      <c r="K23" t="s">
        <v>290</v>
      </c>
      <c r="M23" s="4" t="s">
        <v>291</v>
      </c>
      <c r="O23" t="s">
        <v>292</v>
      </c>
      <c r="Q23" s="8">
        <v>1.99</v>
      </c>
      <c r="R23" s="2" t="s">
        <v>357</v>
      </c>
    </row>
    <row r="24" spans="1:18" ht="15">
      <c r="A24">
        <f>1+A23</f>
        <v>23</v>
      </c>
      <c r="B24" t="s">
        <v>366</v>
      </c>
      <c r="C24" t="s">
        <v>3189</v>
      </c>
      <c r="E24" t="s">
        <v>293</v>
      </c>
      <c r="G24" t="s">
        <v>294</v>
      </c>
      <c r="I24" t="s">
        <v>295</v>
      </c>
      <c r="K24" t="s">
        <v>3178</v>
      </c>
      <c r="Q24" s="8"/>
      <c r="R24" s="2" t="s">
        <v>357</v>
      </c>
    </row>
    <row r="25" spans="1:18" ht="15">
      <c r="A25">
        <f>1+A24</f>
        <v>24</v>
      </c>
      <c r="B25" t="s">
        <v>366</v>
      </c>
      <c r="C25" t="s">
        <v>3189</v>
      </c>
      <c r="E25" t="s">
        <v>296</v>
      </c>
      <c r="G25" t="s">
        <v>297</v>
      </c>
      <c r="I25" t="s">
        <v>298</v>
      </c>
      <c r="K25" t="s">
        <v>299</v>
      </c>
      <c r="M25" s="4" t="s">
        <v>300</v>
      </c>
      <c r="O25" t="s">
        <v>380</v>
      </c>
      <c r="Q25" s="8">
        <v>3.95</v>
      </c>
      <c r="R25" s="2" t="s">
        <v>357</v>
      </c>
    </row>
    <row r="26" spans="1:18" ht="15">
      <c r="A26">
        <f>1+A25</f>
        <v>25</v>
      </c>
      <c r="B26" t="s">
        <v>366</v>
      </c>
      <c r="C26" t="s">
        <v>3189</v>
      </c>
      <c r="E26" t="s">
        <v>301</v>
      </c>
      <c r="G26" t="s">
        <v>302</v>
      </c>
      <c r="I26" t="s">
        <v>3177</v>
      </c>
      <c r="K26" t="s">
        <v>3197</v>
      </c>
      <c r="M26" s="4" t="s">
        <v>303</v>
      </c>
      <c r="O26" t="s">
        <v>304</v>
      </c>
      <c r="Q26" s="8">
        <v>8.98</v>
      </c>
      <c r="R26" s="2" t="s">
        <v>357</v>
      </c>
    </row>
    <row r="27" spans="1:18" ht="15">
      <c r="A27">
        <f>1+A26</f>
        <v>26</v>
      </c>
      <c r="B27" t="s">
        <v>366</v>
      </c>
      <c r="C27" t="s">
        <v>3189</v>
      </c>
      <c r="E27" t="s">
        <v>305</v>
      </c>
      <c r="G27" t="s">
        <v>306</v>
      </c>
      <c r="I27" t="s">
        <v>307</v>
      </c>
      <c r="K27" t="s">
        <v>308</v>
      </c>
      <c r="Q27" s="8"/>
      <c r="R27" s="2" t="s">
        <v>357</v>
      </c>
    </row>
    <row r="28" spans="1:18" ht="15">
      <c r="A28">
        <f>1+A27</f>
        <v>27</v>
      </c>
      <c r="B28" t="s">
        <v>366</v>
      </c>
      <c r="C28" t="s">
        <v>3189</v>
      </c>
      <c r="E28" t="s">
        <v>309</v>
      </c>
      <c r="G28" t="s">
        <v>310</v>
      </c>
      <c r="I28" t="s">
        <v>311</v>
      </c>
      <c r="K28" t="s">
        <v>312</v>
      </c>
      <c r="Q28" s="8"/>
      <c r="R28" s="2" t="s">
        <v>357</v>
      </c>
    </row>
    <row r="29" spans="1:18" ht="15">
      <c r="A29">
        <f>1+A28</f>
        <v>28</v>
      </c>
      <c r="B29" t="s">
        <v>366</v>
      </c>
      <c r="C29" t="s">
        <v>3189</v>
      </c>
      <c r="E29" t="s">
        <v>313</v>
      </c>
      <c r="G29" t="s">
        <v>314</v>
      </c>
      <c r="I29" t="s">
        <v>315</v>
      </c>
      <c r="K29" t="s">
        <v>3178</v>
      </c>
      <c r="M29" s="4" t="s">
        <v>316</v>
      </c>
      <c r="O29" t="s">
        <v>292</v>
      </c>
      <c r="Q29" s="8">
        <v>0.99</v>
      </c>
      <c r="R29" s="2" t="s">
        <v>357</v>
      </c>
    </row>
    <row r="30" spans="1:18" ht="15">
      <c r="A30">
        <f>1+A29</f>
        <v>29</v>
      </c>
      <c r="B30" t="s">
        <v>366</v>
      </c>
      <c r="C30" t="s">
        <v>3189</v>
      </c>
      <c r="E30" t="s">
        <v>317</v>
      </c>
      <c r="G30" t="s">
        <v>318</v>
      </c>
      <c r="I30" t="s">
        <v>319</v>
      </c>
      <c r="K30" t="s">
        <v>3204</v>
      </c>
      <c r="Q30" s="8"/>
      <c r="R30" s="2" t="s">
        <v>357</v>
      </c>
    </row>
    <row r="31" spans="1:18" ht="15">
      <c r="A31">
        <f>1+A30</f>
        <v>30</v>
      </c>
      <c r="B31" t="s">
        <v>366</v>
      </c>
      <c r="C31" t="s">
        <v>3189</v>
      </c>
      <c r="E31" t="s">
        <v>320</v>
      </c>
      <c r="G31" t="s">
        <v>321</v>
      </c>
      <c r="I31" t="s">
        <v>322</v>
      </c>
      <c r="K31" t="s">
        <v>3193</v>
      </c>
      <c r="Q31" s="8"/>
      <c r="R31" s="2" t="s">
        <v>357</v>
      </c>
    </row>
    <row r="32" spans="1:18" ht="15">
      <c r="A32">
        <f>1+A31</f>
        <v>31</v>
      </c>
      <c r="B32" t="s">
        <v>366</v>
      </c>
      <c r="C32" t="s">
        <v>3189</v>
      </c>
      <c r="E32" t="s">
        <v>323</v>
      </c>
      <c r="G32" t="s">
        <v>324</v>
      </c>
      <c r="I32" t="s">
        <v>325</v>
      </c>
      <c r="K32" t="s">
        <v>2111</v>
      </c>
      <c r="Q32" s="8"/>
      <c r="R32" s="2" t="s">
        <v>357</v>
      </c>
    </row>
    <row r="33" spans="1:18" ht="15">
      <c r="A33">
        <f>1+A32</f>
        <v>32</v>
      </c>
      <c r="B33" t="s">
        <v>366</v>
      </c>
      <c r="C33" t="s">
        <v>3189</v>
      </c>
      <c r="E33" t="s">
        <v>4543</v>
      </c>
      <c r="G33" t="s">
        <v>324</v>
      </c>
      <c r="I33" t="s">
        <v>325</v>
      </c>
      <c r="K33" t="s">
        <v>3178</v>
      </c>
      <c r="Q33" s="8"/>
      <c r="R33" s="2" t="s">
        <v>357</v>
      </c>
    </row>
    <row r="34" spans="1:18" ht="15">
      <c r="A34">
        <f>1+A33</f>
        <v>33</v>
      </c>
      <c r="B34" t="s">
        <v>366</v>
      </c>
      <c r="C34" t="s">
        <v>3189</v>
      </c>
      <c r="E34" t="s">
        <v>4544</v>
      </c>
      <c r="G34" t="s">
        <v>4545</v>
      </c>
      <c r="I34" t="s">
        <v>4546</v>
      </c>
      <c r="K34" t="s">
        <v>3178</v>
      </c>
      <c r="M34" s="4" t="s">
        <v>4547</v>
      </c>
      <c r="O34" t="s">
        <v>4548</v>
      </c>
      <c r="Q34" s="8">
        <v>2.98</v>
      </c>
      <c r="R34" s="2" t="s">
        <v>357</v>
      </c>
    </row>
    <row r="35" spans="1:18" ht="15">
      <c r="A35">
        <f>1+A34</f>
        <v>34</v>
      </c>
      <c r="B35" t="s">
        <v>366</v>
      </c>
      <c r="C35" t="s">
        <v>3189</v>
      </c>
      <c r="E35" t="s">
        <v>4549</v>
      </c>
      <c r="G35" t="s">
        <v>4550</v>
      </c>
      <c r="I35" t="s">
        <v>4551</v>
      </c>
      <c r="K35" t="s">
        <v>2095</v>
      </c>
      <c r="Q35" s="8"/>
      <c r="R35" s="2" t="s">
        <v>357</v>
      </c>
    </row>
    <row r="36" spans="1:18" ht="15">
      <c r="A36">
        <f>1+A35</f>
        <v>35</v>
      </c>
      <c r="B36" t="s">
        <v>366</v>
      </c>
      <c r="C36" t="s">
        <v>3189</v>
      </c>
      <c r="E36" t="s">
        <v>4552</v>
      </c>
      <c r="G36" t="s">
        <v>4553</v>
      </c>
      <c r="I36" t="s">
        <v>4554</v>
      </c>
      <c r="K36" t="s">
        <v>4555</v>
      </c>
      <c r="Q36" s="8"/>
      <c r="R36" s="2" t="s">
        <v>357</v>
      </c>
    </row>
    <row r="37" spans="1:18" ht="15">
      <c r="A37">
        <f>1+A36</f>
        <v>36</v>
      </c>
      <c r="B37" t="s">
        <v>366</v>
      </c>
      <c r="C37" t="s">
        <v>3189</v>
      </c>
      <c r="E37" t="s">
        <v>4556</v>
      </c>
      <c r="G37" t="s">
        <v>4557</v>
      </c>
      <c r="I37" t="s">
        <v>4558</v>
      </c>
      <c r="K37" t="s">
        <v>3204</v>
      </c>
      <c r="Q37" s="8">
        <v>7.95</v>
      </c>
      <c r="R37" s="2" t="s">
        <v>357</v>
      </c>
    </row>
    <row r="38" spans="1:18" ht="15">
      <c r="A38">
        <f>1+A37</f>
        <v>37</v>
      </c>
      <c r="B38" t="s">
        <v>366</v>
      </c>
      <c r="C38" t="s">
        <v>3189</v>
      </c>
      <c r="E38" t="s">
        <v>4559</v>
      </c>
      <c r="G38" t="s">
        <v>4560</v>
      </c>
      <c r="I38" t="s">
        <v>2107</v>
      </c>
      <c r="K38" t="s">
        <v>3204</v>
      </c>
      <c r="Q38" s="8"/>
      <c r="R38" s="2" t="s">
        <v>357</v>
      </c>
    </row>
    <row r="39" spans="1:18" ht="15">
      <c r="A39">
        <f>1+A38</f>
        <v>38</v>
      </c>
      <c r="B39" t="s">
        <v>366</v>
      </c>
      <c r="C39" t="s">
        <v>3189</v>
      </c>
      <c r="E39" t="s">
        <v>388</v>
      </c>
      <c r="I39" t="s">
        <v>289</v>
      </c>
      <c r="K39" t="s">
        <v>290</v>
      </c>
      <c r="M39" s="4" t="s">
        <v>291</v>
      </c>
      <c r="O39" t="s">
        <v>389</v>
      </c>
      <c r="Q39" s="8">
        <v>1.99</v>
      </c>
      <c r="R39" s="2" t="s">
        <v>357</v>
      </c>
    </row>
    <row r="40" spans="1:18" ht="15">
      <c r="A40">
        <f>1+A39</f>
        <v>39</v>
      </c>
      <c r="B40" t="s">
        <v>366</v>
      </c>
      <c r="C40" t="s">
        <v>3189</v>
      </c>
      <c r="E40" t="s">
        <v>390</v>
      </c>
      <c r="G40" t="s">
        <v>1812</v>
      </c>
      <c r="I40" t="s">
        <v>1813</v>
      </c>
      <c r="K40" t="s">
        <v>2104</v>
      </c>
      <c r="Q40" s="8"/>
      <c r="R40" s="2" t="s">
        <v>357</v>
      </c>
    </row>
    <row r="41" spans="1:18" ht="15">
      <c r="A41">
        <f>1+A40</f>
        <v>40</v>
      </c>
      <c r="B41" t="s">
        <v>366</v>
      </c>
      <c r="C41" t="s">
        <v>3189</v>
      </c>
      <c r="E41" t="s">
        <v>236</v>
      </c>
      <c r="G41" t="s">
        <v>237</v>
      </c>
      <c r="I41" t="s">
        <v>307</v>
      </c>
      <c r="K41" t="s">
        <v>2095</v>
      </c>
      <c r="Q41" s="8"/>
      <c r="R41" s="2" t="s">
        <v>357</v>
      </c>
    </row>
    <row r="42" spans="1:18" ht="15">
      <c r="A42">
        <f>1+A41</f>
        <v>41</v>
      </c>
      <c r="B42" t="s">
        <v>366</v>
      </c>
      <c r="C42" t="s">
        <v>3189</v>
      </c>
      <c r="E42" t="s">
        <v>238</v>
      </c>
      <c r="G42" t="s">
        <v>239</v>
      </c>
      <c r="I42" t="s">
        <v>240</v>
      </c>
      <c r="K42" t="s">
        <v>241</v>
      </c>
      <c r="Q42" s="8"/>
      <c r="R42" s="2" t="s">
        <v>357</v>
      </c>
    </row>
    <row r="43" spans="1:18" ht="15">
      <c r="A43">
        <f>1+A42</f>
        <v>42</v>
      </c>
      <c r="B43" t="s">
        <v>366</v>
      </c>
      <c r="C43" t="s">
        <v>3189</v>
      </c>
      <c r="E43" t="s">
        <v>242</v>
      </c>
      <c r="G43" t="s">
        <v>243</v>
      </c>
      <c r="I43" t="s">
        <v>244</v>
      </c>
      <c r="K43" t="s">
        <v>245</v>
      </c>
      <c r="Q43" s="8"/>
      <c r="R43" s="2" t="s">
        <v>357</v>
      </c>
    </row>
    <row r="44" spans="1:18" ht="15">
      <c r="A44">
        <f>1+A43</f>
        <v>43</v>
      </c>
      <c r="B44" t="s">
        <v>366</v>
      </c>
      <c r="C44" t="s">
        <v>3189</v>
      </c>
      <c r="E44" t="s">
        <v>246</v>
      </c>
      <c r="G44" t="s">
        <v>247</v>
      </c>
      <c r="I44" t="s">
        <v>3177</v>
      </c>
      <c r="K44" t="s">
        <v>248</v>
      </c>
      <c r="M44" s="4" t="s">
        <v>249</v>
      </c>
      <c r="O44" t="s">
        <v>250</v>
      </c>
      <c r="Q44" s="8"/>
      <c r="R44" s="2" t="s">
        <v>357</v>
      </c>
    </row>
    <row r="45" spans="1:18" ht="15">
      <c r="A45">
        <f>1+A44</f>
        <v>44</v>
      </c>
      <c r="B45" t="s">
        <v>366</v>
      </c>
      <c r="C45" t="s">
        <v>3189</v>
      </c>
      <c r="E45" t="s">
        <v>251</v>
      </c>
      <c r="G45" t="s">
        <v>252</v>
      </c>
      <c r="I45" t="s">
        <v>253</v>
      </c>
      <c r="K45" t="s">
        <v>2108</v>
      </c>
      <c r="Q45" s="8"/>
      <c r="R45" s="2" t="s">
        <v>357</v>
      </c>
    </row>
    <row r="46" spans="1:18" ht="15">
      <c r="A46">
        <f>1+A45</f>
        <v>45</v>
      </c>
      <c r="B46" t="s">
        <v>366</v>
      </c>
      <c r="C46" t="s">
        <v>3189</v>
      </c>
      <c r="E46" t="s">
        <v>3693</v>
      </c>
      <c r="G46" t="s">
        <v>3694</v>
      </c>
      <c r="I46" t="s">
        <v>253</v>
      </c>
      <c r="K46" t="s">
        <v>3204</v>
      </c>
      <c r="Q46" s="8"/>
      <c r="R46" s="2" t="s">
        <v>357</v>
      </c>
    </row>
    <row r="47" spans="1:18" ht="15">
      <c r="A47">
        <f>1+A46</f>
        <v>46</v>
      </c>
      <c r="B47" t="s">
        <v>366</v>
      </c>
      <c r="C47" t="s">
        <v>3189</v>
      </c>
      <c r="E47" t="s">
        <v>3695</v>
      </c>
      <c r="G47" t="s">
        <v>3696</v>
      </c>
      <c r="I47" t="s">
        <v>3697</v>
      </c>
      <c r="K47" t="s">
        <v>2104</v>
      </c>
      <c r="Q47" s="8">
        <v>29.95</v>
      </c>
      <c r="R47" s="2" t="s">
        <v>357</v>
      </c>
    </row>
    <row r="48" spans="1:18" ht="15">
      <c r="A48">
        <f>1+A47</f>
        <v>47</v>
      </c>
      <c r="B48" t="s">
        <v>366</v>
      </c>
      <c r="C48" t="s">
        <v>3189</v>
      </c>
      <c r="E48" t="s">
        <v>3698</v>
      </c>
      <c r="G48" t="s">
        <v>3699</v>
      </c>
      <c r="I48" t="s">
        <v>311</v>
      </c>
      <c r="K48" t="s">
        <v>290</v>
      </c>
      <c r="Q48" s="8"/>
      <c r="R48" s="2" t="s">
        <v>357</v>
      </c>
    </row>
    <row r="49" spans="1:18" ht="15">
      <c r="A49">
        <f>1+A48</f>
        <v>48</v>
      </c>
      <c r="B49" t="s">
        <v>366</v>
      </c>
      <c r="C49" t="s">
        <v>3189</v>
      </c>
      <c r="E49" t="s">
        <v>3700</v>
      </c>
      <c r="G49" t="s">
        <v>3701</v>
      </c>
      <c r="I49" t="s">
        <v>3702</v>
      </c>
      <c r="K49" t="s">
        <v>2095</v>
      </c>
      <c r="M49" s="4" t="s">
        <v>3703</v>
      </c>
      <c r="O49" t="s">
        <v>3704</v>
      </c>
      <c r="Q49" s="8"/>
      <c r="R49" s="2" t="s">
        <v>357</v>
      </c>
    </row>
    <row r="50" spans="1:18" ht="15">
      <c r="A50">
        <f>1+A49</f>
        <v>49</v>
      </c>
      <c r="B50" t="s">
        <v>366</v>
      </c>
      <c r="C50" t="s">
        <v>3189</v>
      </c>
      <c r="E50" t="s">
        <v>3705</v>
      </c>
      <c r="G50" t="s">
        <v>3706</v>
      </c>
      <c r="I50" t="s">
        <v>3707</v>
      </c>
      <c r="K50" t="s">
        <v>285</v>
      </c>
      <c r="Q50" s="8">
        <v>5.45</v>
      </c>
      <c r="R50" s="2" t="s">
        <v>357</v>
      </c>
    </row>
    <row r="51" spans="1:18" ht="15">
      <c r="A51">
        <f>1+A50</f>
        <v>50</v>
      </c>
      <c r="B51" t="s">
        <v>366</v>
      </c>
      <c r="C51" t="s">
        <v>3189</v>
      </c>
      <c r="E51" t="s">
        <v>3708</v>
      </c>
      <c r="G51" t="s">
        <v>3709</v>
      </c>
      <c r="I51" t="s">
        <v>3710</v>
      </c>
      <c r="K51" t="s">
        <v>3193</v>
      </c>
      <c r="Q51" s="8"/>
      <c r="R51" s="2" t="s">
        <v>357</v>
      </c>
    </row>
    <row r="52" spans="1:18" ht="15">
      <c r="A52">
        <f>1+A51</f>
        <v>51</v>
      </c>
      <c r="B52" t="s">
        <v>366</v>
      </c>
      <c r="C52" t="s">
        <v>3189</v>
      </c>
      <c r="E52" t="s">
        <v>3711</v>
      </c>
      <c r="G52" t="s">
        <v>1342</v>
      </c>
      <c r="I52" t="s">
        <v>1342</v>
      </c>
      <c r="K52" t="s">
        <v>308</v>
      </c>
      <c r="M52" s="4" t="s">
        <v>1343</v>
      </c>
      <c r="O52" t="s">
        <v>1344</v>
      </c>
      <c r="Q52" s="8">
        <v>25.95</v>
      </c>
      <c r="R52" s="2" t="s">
        <v>357</v>
      </c>
    </row>
    <row r="53" spans="1:18" ht="15">
      <c r="A53">
        <f>1+A52</f>
        <v>52</v>
      </c>
      <c r="B53" t="s">
        <v>366</v>
      </c>
      <c r="C53" t="s">
        <v>3189</v>
      </c>
      <c r="E53" t="s">
        <v>1345</v>
      </c>
      <c r="G53" t="s">
        <v>2201</v>
      </c>
      <c r="I53" t="s">
        <v>2202</v>
      </c>
      <c r="K53" t="s">
        <v>4495</v>
      </c>
      <c r="Q53" s="8">
        <v>9.95</v>
      </c>
      <c r="R53" s="2" t="s">
        <v>357</v>
      </c>
    </row>
    <row r="54" spans="1:18" ht="15">
      <c r="A54">
        <f>1+A53</f>
        <v>53</v>
      </c>
      <c r="B54" t="s">
        <v>366</v>
      </c>
      <c r="C54" t="s">
        <v>3189</v>
      </c>
      <c r="E54" t="s">
        <v>507</v>
      </c>
      <c r="G54" t="s">
        <v>508</v>
      </c>
      <c r="I54" t="s">
        <v>3697</v>
      </c>
      <c r="K54" t="s">
        <v>3197</v>
      </c>
      <c r="Q54" s="8"/>
      <c r="R54" s="2" t="s">
        <v>357</v>
      </c>
    </row>
    <row r="55" spans="1:18" ht="15">
      <c r="A55">
        <f>1+A54</f>
        <v>54</v>
      </c>
      <c r="B55" t="s">
        <v>366</v>
      </c>
      <c r="C55" t="s">
        <v>3189</v>
      </c>
      <c r="E55" t="s">
        <v>1441</v>
      </c>
      <c r="G55" t="s">
        <v>1442</v>
      </c>
      <c r="I55" t="s">
        <v>1443</v>
      </c>
      <c r="K55" t="s">
        <v>2111</v>
      </c>
      <c r="M55" s="4" t="s">
        <v>1444</v>
      </c>
      <c r="O55" t="s">
        <v>1344</v>
      </c>
      <c r="Q55" s="8"/>
      <c r="R55" s="2" t="s">
        <v>357</v>
      </c>
    </row>
    <row r="56" spans="1:18" ht="15">
      <c r="A56">
        <f>1+A55</f>
        <v>55</v>
      </c>
      <c r="B56" t="s">
        <v>366</v>
      </c>
      <c r="C56" t="s">
        <v>3189</v>
      </c>
      <c r="E56" t="s">
        <v>1445</v>
      </c>
      <c r="G56" t="s">
        <v>1446</v>
      </c>
      <c r="I56" t="s">
        <v>1447</v>
      </c>
      <c r="K56" t="s">
        <v>1448</v>
      </c>
      <c r="M56" s="4" t="s">
        <v>1449</v>
      </c>
      <c r="O56" t="s">
        <v>1450</v>
      </c>
      <c r="Q56" s="8">
        <v>25</v>
      </c>
      <c r="R56" s="2" t="s">
        <v>357</v>
      </c>
    </row>
    <row r="57" spans="1:18" ht="15">
      <c r="A57">
        <f>1+A56</f>
        <v>56</v>
      </c>
      <c r="B57" t="s">
        <v>366</v>
      </c>
      <c r="C57" t="s">
        <v>3189</v>
      </c>
      <c r="E57" t="s">
        <v>1451</v>
      </c>
      <c r="G57" t="s">
        <v>2110</v>
      </c>
      <c r="K57" t="s">
        <v>2111</v>
      </c>
      <c r="Q57" s="8">
        <v>4.5</v>
      </c>
      <c r="R57" s="2" t="s">
        <v>357</v>
      </c>
    </row>
    <row r="58" spans="1:18" ht="15">
      <c r="A58">
        <f>1+A57</f>
        <v>57</v>
      </c>
      <c r="B58" t="s">
        <v>366</v>
      </c>
      <c r="C58" t="s">
        <v>3189</v>
      </c>
      <c r="E58" t="s">
        <v>1452</v>
      </c>
      <c r="G58" t="s">
        <v>1453</v>
      </c>
      <c r="I58" t="s">
        <v>1454</v>
      </c>
      <c r="K58" t="s">
        <v>1455</v>
      </c>
      <c r="Q58" s="8"/>
      <c r="R58" s="2" t="s">
        <v>357</v>
      </c>
    </row>
    <row r="59" spans="1:18" ht="15">
      <c r="A59">
        <f>1+A58</f>
        <v>58</v>
      </c>
      <c r="B59" t="s">
        <v>366</v>
      </c>
      <c r="C59" t="s">
        <v>3189</v>
      </c>
      <c r="E59" t="s">
        <v>1456</v>
      </c>
      <c r="G59" t="s">
        <v>1457</v>
      </c>
      <c r="I59" t="s">
        <v>1458</v>
      </c>
      <c r="K59" t="s">
        <v>1459</v>
      </c>
      <c r="Q59" s="8"/>
      <c r="R59" s="2" t="s">
        <v>357</v>
      </c>
    </row>
    <row r="60" spans="1:18" ht="15">
      <c r="A60">
        <f>1+A59</f>
        <v>59</v>
      </c>
      <c r="B60" t="s">
        <v>366</v>
      </c>
      <c r="C60" t="s">
        <v>3189</v>
      </c>
      <c r="E60" t="s">
        <v>1460</v>
      </c>
      <c r="G60" t="s">
        <v>1461</v>
      </c>
      <c r="I60" t="s">
        <v>1458</v>
      </c>
      <c r="K60" t="s">
        <v>1462</v>
      </c>
      <c r="Q60" s="8"/>
      <c r="R60" s="2" t="s">
        <v>357</v>
      </c>
    </row>
    <row r="61" spans="1:18" ht="15">
      <c r="A61">
        <f>1+A60</f>
        <v>60</v>
      </c>
      <c r="B61" t="s">
        <v>366</v>
      </c>
      <c r="C61" t="s">
        <v>3189</v>
      </c>
      <c r="E61" t="s">
        <v>1463</v>
      </c>
      <c r="G61" t="s">
        <v>3468</v>
      </c>
      <c r="I61" t="s">
        <v>3469</v>
      </c>
      <c r="K61" t="s">
        <v>2095</v>
      </c>
      <c r="Q61" s="8">
        <v>27.5</v>
      </c>
      <c r="R61" s="2" t="s">
        <v>357</v>
      </c>
    </row>
    <row r="62" spans="1:18" ht="15">
      <c r="A62">
        <f>1+A61</f>
        <v>61</v>
      </c>
      <c r="B62" t="s">
        <v>366</v>
      </c>
      <c r="C62" t="s">
        <v>3189</v>
      </c>
      <c r="E62" t="s">
        <v>3470</v>
      </c>
      <c r="G62" t="s">
        <v>3471</v>
      </c>
      <c r="I62" t="s">
        <v>3472</v>
      </c>
      <c r="K62" t="s">
        <v>3204</v>
      </c>
      <c r="Q62" s="8"/>
      <c r="R62" s="2" t="s">
        <v>357</v>
      </c>
    </row>
    <row r="63" spans="1:18" ht="15">
      <c r="A63">
        <f>1+A62</f>
        <v>62</v>
      </c>
      <c r="B63" t="s">
        <v>366</v>
      </c>
      <c r="C63" t="s">
        <v>3189</v>
      </c>
      <c r="E63" t="s">
        <v>3473</v>
      </c>
      <c r="G63" t="s">
        <v>3474</v>
      </c>
      <c r="I63" t="s">
        <v>3475</v>
      </c>
      <c r="K63" t="s">
        <v>2111</v>
      </c>
      <c r="Q63" s="8"/>
      <c r="R63" s="2" t="s">
        <v>357</v>
      </c>
    </row>
    <row r="64" spans="1:18" ht="15">
      <c r="A64">
        <f>1+A63</f>
        <v>63</v>
      </c>
      <c r="B64" t="s">
        <v>366</v>
      </c>
      <c r="C64" t="s">
        <v>3189</v>
      </c>
      <c r="E64" t="s">
        <v>3476</v>
      </c>
      <c r="G64" t="s">
        <v>3477</v>
      </c>
      <c r="I64" t="s">
        <v>3478</v>
      </c>
      <c r="K64" t="s">
        <v>3204</v>
      </c>
      <c r="Q64" s="8">
        <v>9.95</v>
      </c>
      <c r="R64" s="2" t="s">
        <v>357</v>
      </c>
    </row>
    <row r="65" spans="1:18" ht="15">
      <c r="A65">
        <f>1+A64</f>
        <v>64</v>
      </c>
      <c r="B65" t="s">
        <v>366</v>
      </c>
      <c r="C65" t="s">
        <v>3189</v>
      </c>
      <c r="E65" t="s">
        <v>3479</v>
      </c>
      <c r="G65" t="s">
        <v>3480</v>
      </c>
      <c r="I65" t="s">
        <v>3481</v>
      </c>
      <c r="K65" t="s">
        <v>290</v>
      </c>
      <c r="Q65" s="8"/>
      <c r="R65" s="2" t="s">
        <v>357</v>
      </c>
    </row>
    <row r="66" spans="1:18" ht="15">
      <c r="A66">
        <f>1+A65</f>
        <v>65</v>
      </c>
      <c r="B66" t="s">
        <v>366</v>
      </c>
      <c r="C66" t="s">
        <v>3189</v>
      </c>
      <c r="E66" t="s">
        <v>3482</v>
      </c>
      <c r="G66" t="s">
        <v>3483</v>
      </c>
      <c r="I66" t="s">
        <v>3484</v>
      </c>
      <c r="K66" t="s">
        <v>2111</v>
      </c>
      <c r="M66" s="4" t="s">
        <v>3485</v>
      </c>
      <c r="O66" t="s">
        <v>3486</v>
      </c>
      <c r="Q66" s="8">
        <v>2.53</v>
      </c>
      <c r="R66" s="2" t="s">
        <v>357</v>
      </c>
    </row>
    <row r="67" spans="1:18" ht="15">
      <c r="A67">
        <f>1+A66</f>
        <v>66</v>
      </c>
      <c r="B67" t="s">
        <v>366</v>
      </c>
      <c r="C67" t="s">
        <v>3189</v>
      </c>
      <c r="E67" t="s">
        <v>3487</v>
      </c>
      <c r="G67" t="s">
        <v>2110</v>
      </c>
      <c r="Q67" s="8"/>
      <c r="R67" s="2" t="s">
        <v>357</v>
      </c>
    </row>
    <row r="68" spans="1:18" ht="15">
      <c r="A68">
        <f>1+A67</f>
        <v>67</v>
      </c>
      <c r="B68" t="s">
        <v>366</v>
      </c>
      <c r="C68" t="s">
        <v>3189</v>
      </c>
      <c r="E68" t="s">
        <v>3488</v>
      </c>
      <c r="G68" t="s">
        <v>3489</v>
      </c>
      <c r="I68" t="s">
        <v>3490</v>
      </c>
      <c r="K68" t="s">
        <v>3491</v>
      </c>
      <c r="M68" s="4" t="s">
        <v>3492</v>
      </c>
      <c r="O68" t="s">
        <v>373</v>
      </c>
      <c r="Q68" s="8">
        <v>9.62</v>
      </c>
      <c r="R68" s="2" t="s">
        <v>357</v>
      </c>
    </row>
    <row r="69" spans="1:18" ht="15">
      <c r="A69">
        <f>1+A68</f>
        <v>68</v>
      </c>
      <c r="B69" t="s">
        <v>366</v>
      </c>
      <c r="C69" t="s">
        <v>3189</v>
      </c>
      <c r="E69" t="s">
        <v>3493</v>
      </c>
      <c r="G69" t="s">
        <v>3494</v>
      </c>
      <c r="I69" t="s">
        <v>3495</v>
      </c>
      <c r="K69" t="s">
        <v>2095</v>
      </c>
      <c r="Q69" s="8"/>
      <c r="R69" s="2" t="s">
        <v>357</v>
      </c>
    </row>
    <row r="70" spans="1:18" ht="15">
      <c r="A70">
        <f>1+A69</f>
        <v>69</v>
      </c>
      <c r="B70" t="s">
        <v>366</v>
      </c>
      <c r="C70" t="s">
        <v>3189</v>
      </c>
      <c r="E70" t="s">
        <v>3496</v>
      </c>
      <c r="G70" t="s">
        <v>3497</v>
      </c>
      <c r="I70" t="s">
        <v>3498</v>
      </c>
      <c r="K70" t="s">
        <v>3178</v>
      </c>
      <c r="O70" t="s">
        <v>3499</v>
      </c>
      <c r="Q70" s="8">
        <v>0.99</v>
      </c>
      <c r="R70" s="2" t="s">
        <v>357</v>
      </c>
    </row>
    <row r="71" spans="1:18" ht="15">
      <c r="A71">
        <f>1+A70</f>
        <v>70</v>
      </c>
      <c r="B71" t="s">
        <v>366</v>
      </c>
      <c r="C71" t="s">
        <v>3189</v>
      </c>
      <c r="E71" t="s">
        <v>3500</v>
      </c>
      <c r="G71" t="s">
        <v>3501</v>
      </c>
      <c r="I71" t="s">
        <v>3710</v>
      </c>
      <c r="K71" t="s">
        <v>3502</v>
      </c>
      <c r="Q71" s="8"/>
      <c r="R71" s="2" t="s">
        <v>357</v>
      </c>
    </row>
    <row r="72" spans="1:18" ht="15">
      <c r="A72">
        <f>1+A71</f>
        <v>71</v>
      </c>
      <c r="B72" t="s">
        <v>366</v>
      </c>
      <c r="C72" t="s">
        <v>3189</v>
      </c>
      <c r="E72" t="s">
        <v>3503</v>
      </c>
      <c r="G72" t="s">
        <v>3504</v>
      </c>
      <c r="I72" t="s">
        <v>2098</v>
      </c>
      <c r="K72" t="s">
        <v>3204</v>
      </c>
      <c r="Q72" s="8">
        <v>12.95</v>
      </c>
      <c r="R72" s="2" t="s">
        <v>357</v>
      </c>
    </row>
    <row r="73" spans="1:18" ht="15">
      <c r="A73">
        <f>1+A72</f>
        <v>72</v>
      </c>
      <c r="B73" t="s">
        <v>366</v>
      </c>
      <c r="C73" t="s">
        <v>3505</v>
      </c>
      <c r="E73" t="s">
        <v>3506</v>
      </c>
      <c r="G73" t="s">
        <v>3507</v>
      </c>
      <c r="I73" t="s">
        <v>3508</v>
      </c>
      <c r="K73" t="s">
        <v>3509</v>
      </c>
      <c r="Q73" s="8"/>
      <c r="R73" s="2" t="s">
        <v>357</v>
      </c>
    </row>
    <row r="74" spans="1:18" ht="15">
      <c r="A74">
        <f>1+A73</f>
        <v>73</v>
      </c>
      <c r="B74" t="s">
        <v>366</v>
      </c>
      <c r="C74" t="s">
        <v>3505</v>
      </c>
      <c r="E74" t="s">
        <v>3510</v>
      </c>
      <c r="G74" t="s">
        <v>3511</v>
      </c>
      <c r="I74" t="s">
        <v>307</v>
      </c>
      <c r="K74" t="s">
        <v>2095</v>
      </c>
      <c r="M74" s="4" t="s">
        <v>1444</v>
      </c>
      <c r="O74" t="s">
        <v>1344</v>
      </c>
      <c r="Q74" s="8"/>
      <c r="R74" s="2" t="s">
        <v>357</v>
      </c>
    </row>
    <row r="75" spans="1:18" ht="15">
      <c r="A75">
        <f>1+A74</f>
        <v>74</v>
      </c>
      <c r="B75" t="s">
        <v>366</v>
      </c>
      <c r="C75" t="s">
        <v>3505</v>
      </c>
      <c r="E75" t="s">
        <v>3512</v>
      </c>
      <c r="G75" t="s">
        <v>3513</v>
      </c>
      <c r="I75" t="s">
        <v>3514</v>
      </c>
      <c r="K75" t="s">
        <v>3204</v>
      </c>
      <c r="Q75" s="8">
        <v>9.95</v>
      </c>
      <c r="R75" s="2" t="s">
        <v>357</v>
      </c>
    </row>
    <row r="76" spans="1:18" ht="15">
      <c r="A76">
        <f>1+A75</f>
        <v>75</v>
      </c>
      <c r="B76" t="s">
        <v>366</v>
      </c>
      <c r="C76" t="s">
        <v>3505</v>
      </c>
      <c r="E76" t="s">
        <v>3515</v>
      </c>
      <c r="G76" t="s">
        <v>3516</v>
      </c>
      <c r="I76" t="s">
        <v>3517</v>
      </c>
      <c r="K76" t="s">
        <v>2111</v>
      </c>
      <c r="Q76" s="8"/>
      <c r="R76" s="2" t="s">
        <v>357</v>
      </c>
    </row>
    <row r="77" spans="1:18" ht="15">
      <c r="A77">
        <f>1+A76</f>
        <v>76</v>
      </c>
      <c r="B77" t="s">
        <v>366</v>
      </c>
      <c r="C77" t="s">
        <v>3505</v>
      </c>
      <c r="E77" t="s">
        <v>3518</v>
      </c>
      <c r="G77" t="s">
        <v>3519</v>
      </c>
      <c r="I77" t="s">
        <v>3520</v>
      </c>
      <c r="K77" t="s">
        <v>3193</v>
      </c>
      <c r="Q77" s="8"/>
      <c r="R77" s="2" t="s">
        <v>357</v>
      </c>
    </row>
    <row r="78" spans="1:18" ht="15">
      <c r="A78">
        <f>1+A77</f>
        <v>77</v>
      </c>
      <c r="B78" t="s">
        <v>366</v>
      </c>
      <c r="C78" t="s">
        <v>3505</v>
      </c>
      <c r="E78" t="s">
        <v>3521</v>
      </c>
      <c r="G78" t="s">
        <v>3522</v>
      </c>
      <c r="I78" t="s">
        <v>3523</v>
      </c>
      <c r="K78" t="s">
        <v>245</v>
      </c>
      <c r="Q78" s="8"/>
      <c r="R78" s="2" t="s">
        <v>357</v>
      </c>
    </row>
    <row r="79" spans="1:18" ht="15">
      <c r="A79">
        <f>1+A78</f>
        <v>78</v>
      </c>
      <c r="B79" t="s">
        <v>366</v>
      </c>
      <c r="C79" t="s">
        <v>3505</v>
      </c>
      <c r="E79" t="s">
        <v>3524</v>
      </c>
      <c r="G79" t="s">
        <v>3525</v>
      </c>
      <c r="I79" t="s">
        <v>3526</v>
      </c>
      <c r="K79" t="s">
        <v>2111</v>
      </c>
      <c r="Q79" s="8"/>
      <c r="R79" s="2" t="s">
        <v>357</v>
      </c>
    </row>
    <row r="80" spans="1:18" ht="15">
      <c r="A80">
        <f>1+A79</f>
        <v>79</v>
      </c>
      <c r="B80" t="s">
        <v>366</v>
      </c>
      <c r="C80" t="s">
        <v>3505</v>
      </c>
      <c r="E80" t="s">
        <v>3527</v>
      </c>
      <c r="G80" t="s">
        <v>3528</v>
      </c>
      <c r="I80" t="s">
        <v>4551</v>
      </c>
      <c r="K80" t="s">
        <v>3204</v>
      </c>
      <c r="Q80" s="8">
        <v>6</v>
      </c>
      <c r="R80" s="2" t="s">
        <v>357</v>
      </c>
    </row>
    <row r="81" spans="1:18" ht="15">
      <c r="A81">
        <f>1+A80</f>
        <v>80</v>
      </c>
      <c r="B81" t="s">
        <v>366</v>
      </c>
      <c r="C81" t="s">
        <v>3505</v>
      </c>
      <c r="E81" t="s">
        <v>3529</v>
      </c>
      <c r="G81" t="s">
        <v>3530</v>
      </c>
      <c r="I81" t="s">
        <v>3531</v>
      </c>
      <c r="K81" t="s">
        <v>241</v>
      </c>
      <c r="Q81" s="8"/>
      <c r="R81" s="2" t="s">
        <v>357</v>
      </c>
    </row>
    <row r="82" spans="1:18" ht="15">
      <c r="A82">
        <f>1+A81</f>
        <v>81</v>
      </c>
      <c r="B82" t="s">
        <v>366</v>
      </c>
      <c r="C82" t="s">
        <v>3505</v>
      </c>
      <c r="E82" t="s">
        <v>3532</v>
      </c>
      <c r="G82" t="s">
        <v>3533</v>
      </c>
      <c r="I82" t="s">
        <v>3517</v>
      </c>
      <c r="K82" t="s">
        <v>2111</v>
      </c>
      <c r="Q82" s="8"/>
      <c r="R82" s="2" t="s">
        <v>357</v>
      </c>
    </row>
    <row r="83" spans="1:18" ht="15">
      <c r="A83">
        <f>1+A82</f>
        <v>82</v>
      </c>
      <c r="B83" t="s">
        <v>366</v>
      </c>
      <c r="C83" t="s">
        <v>3505</v>
      </c>
      <c r="E83" t="s">
        <v>3534</v>
      </c>
      <c r="G83" t="s">
        <v>3535</v>
      </c>
      <c r="I83" t="s">
        <v>3536</v>
      </c>
      <c r="K83" t="s">
        <v>2111</v>
      </c>
      <c r="Q83" s="8"/>
      <c r="R83" s="2" t="s">
        <v>357</v>
      </c>
    </row>
    <row r="84" spans="1:18" ht="15">
      <c r="A84">
        <f>1+A83</f>
        <v>83</v>
      </c>
      <c r="B84" t="s">
        <v>366</v>
      </c>
      <c r="C84" t="s">
        <v>3505</v>
      </c>
      <c r="E84" t="s">
        <v>3537</v>
      </c>
      <c r="I84" t="s">
        <v>3538</v>
      </c>
      <c r="K84" t="s">
        <v>3539</v>
      </c>
      <c r="Q84" s="8"/>
      <c r="R84" s="2" t="s">
        <v>357</v>
      </c>
    </row>
    <row r="85" spans="1:18" ht="15">
      <c r="A85">
        <f>1+A84</f>
        <v>84</v>
      </c>
      <c r="B85" t="s">
        <v>366</v>
      </c>
      <c r="C85" t="s">
        <v>3505</v>
      </c>
      <c r="E85" t="s">
        <v>3540</v>
      </c>
      <c r="G85" t="s">
        <v>3541</v>
      </c>
      <c r="I85" t="s">
        <v>3542</v>
      </c>
      <c r="K85" t="s">
        <v>3178</v>
      </c>
      <c r="M85" s="4" t="s">
        <v>3703</v>
      </c>
      <c r="Q85" s="8"/>
      <c r="R85" s="2" t="s">
        <v>357</v>
      </c>
    </row>
    <row r="86" spans="1:18" ht="15">
      <c r="A86">
        <f>1+A85</f>
        <v>85</v>
      </c>
      <c r="B86" t="s">
        <v>366</v>
      </c>
      <c r="C86" t="s">
        <v>3543</v>
      </c>
      <c r="E86" t="s">
        <v>3544</v>
      </c>
      <c r="G86" t="s">
        <v>3535</v>
      </c>
      <c r="I86" t="s">
        <v>3545</v>
      </c>
      <c r="K86" t="s">
        <v>2111</v>
      </c>
      <c r="Q86" s="8"/>
      <c r="R86" s="2" t="s">
        <v>357</v>
      </c>
    </row>
    <row r="87" spans="1:18" ht="15">
      <c r="A87">
        <f>1+A86</f>
        <v>86</v>
      </c>
      <c r="B87" t="s">
        <v>366</v>
      </c>
      <c r="C87" t="s">
        <v>3546</v>
      </c>
      <c r="E87" t="s">
        <v>3547</v>
      </c>
      <c r="G87" t="s">
        <v>3548</v>
      </c>
      <c r="I87" t="s">
        <v>3549</v>
      </c>
      <c r="K87" t="s">
        <v>3204</v>
      </c>
      <c r="Q87" s="8"/>
      <c r="R87" s="2" t="s">
        <v>357</v>
      </c>
    </row>
    <row r="88" spans="1:18" ht="15">
      <c r="A88">
        <f>1+A87</f>
        <v>87</v>
      </c>
      <c r="B88" t="s">
        <v>366</v>
      </c>
      <c r="C88" t="s">
        <v>3546</v>
      </c>
      <c r="E88" t="s">
        <v>3550</v>
      </c>
      <c r="G88" t="s">
        <v>3551</v>
      </c>
      <c r="I88" t="s">
        <v>3552</v>
      </c>
      <c r="K88" t="s">
        <v>4495</v>
      </c>
      <c r="Q88" s="8"/>
      <c r="R88" s="2" t="s">
        <v>357</v>
      </c>
    </row>
    <row r="89" spans="1:18" ht="15">
      <c r="A89">
        <f>1+A88</f>
        <v>88</v>
      </c>
      <c r="B89" t="s">
        <v>366</v>
      </c>
      <c r="C89" t="s">
        <v>3546</v>
      </c>
      <c r="E89" t="s">
        <v>3553</v>
      </c>
      <c r="G89" t="s">
        <v>3554</v>
      </c>
      <c r="I89" t="s">
        <v>3555</v>
      </c>
      <c r="K89" t="s">
        <v>2108</v>
      </c>
      <c r="Q89" s="8"/>
      <c r="R89" s="2" t="s">
        <v>357</v>
      </c>
    </row>
    <row r="90" spans="1:18" ht="15">
      <c r="A90">
        <f>1+A89</f>
        <v>89</v>
      </c>
      <c r="B90" t="s">
        <v>366</v>
      </c>
      <c r="C90" t="s">
        <v>3546</v>
      </c>
      <c r="E90" t="s">
        <v>3556</v>
      </c>
      <c r="G90" t="s">
        <v>3557</v>
      </c>
      <c r="I90" t="s">
        <v>3549</v>
      </c>
      <c r="K90" t="s">
        <v>2108</v>
      </c>
      <c r="Q90" s="8"/>
      <c r="R90" s="2" t="s">
        <v>357</v>
      </c>
    </row>
    <row r="91" spans="1:18" ht="15">
      <c r="A91">
        <f>1+A90</f>
        <v>90</v>
      </c>
      <c r="B91" t="s">
        <v>366</v>
      </c>
      <c r="C91" t="s">
        <v>3546</v>
      </c>
      <c r="E91" t="s">
        <v>3558</v>
      </c>
      <c r="G91" t="s">
        <v>3559</v>
      </c>
      <c r="I91" t="s">
        <v>3560</v>
      </c>
      <c r="K91" t="s">
        <v>2108</v>
      </c>
      <c r="Q91" s="8"/>
      <c r="R91" s="2" t="s">
        <v>357</v>
      </c>
    </row>
    <row r="92" spans="1:18" ht="15">
      <c r="A92">
        <f>1+A91</f>
        <v>91</v>
      </c>
      <c r="B92" t="s">
        <v>366</v>
      </c>
      <c r="C92" t="s">
        <v>3546</v>
      </c>
      <c r="E92" t="s">
        <v>3561</v>
      </c>
      <c r="G92" t="s">
        <v>3562</v>
      </c>
      <c r="I92" t="s">
        <v>3563</v>
      </c>
      <c r="K92" t="s">
        <v>2108</v>
      </c>
      <c r="M92" s="4" t="s">
        <v>3564</v>
      </c>
      <c r="O92" t="s">
        <v>3565</v>
      </c>
      <c r="Q92" s="8">
        <v>0.99</v>
      </c>
      <c r="R92" s="2" t="s">
        <v>357</v>
      </c>
    </row>
    <row r="93" spans="1:18" ht="15">
      <c r="A93">
        <f>1+A92</f>
        <v>92</v>
      </c>
      <c r="B93" t="s">
        <v>366</v>
      </c>
      <c r="C93" t="s">
        <v>3546</v>
      </c>
      <c r="E93" t="s">
        <v>3712</v>
      </c>
      <c r="G93" t="s">
        <v>3713</v>
      </c>
      <c r="I93" t="s">
        <v>3549</v>
      </c>
      <c r="K93" t="s">
        <v>2111</v>
      </c>
      <c r="Q93" s="8"/>
      <c r="R93" s="2" t="s">
        <v>357</v>
      </c>
    </row>
    <row r="94" spans="1:18" ht="15">
      <c r="A94">
        <f>1+A93</f>
        <v>93</v>
      </c>
      <c r="B94" t="s">
        <v>366</v>
      </c>
      <c r="C94" t="s">
        <v>3546</v>
      </c>
      <c r="E94" t="s">
        <v>3714</v>
      </c>
      <c r="G94" t="s">
        <v>3715</v>
      </c>
      <c r="I94" t="s">
        <v>3716</v>
      </c>
      <c r="K94" t="s">
        <v>2111</v>
      </c>
      <c r="Q94" s="8"/>
      <c r="R94" s="2" t="s">
        <v>357</v>
      </c>
    </row>
    <row r="95" spans="1:18" ht="15">
      <c r="A95">
        <f>1+A94</f>
        <v>94</v>
      </c>
      <c r="B95" t="s">
        <v>366</v>
      </c>
      <c r="C95" t="s">
        <v>3546</v>
      </c>
      <c r="E95" t="s">
        <v>3717</v>
      </c>
      <c r="G95" t="s">
        <v>3718</v>
      </c>
      <c r="I95" t="s">
        <v>3719</v>
      </c>
      <c r="K95" t="s">
        <v>290</v>
      </c>
      <c r="Q95" s="8"/>
      <c r="R95" s="2" t="s">
        <v>357</v>
      </c>
    </row>
    <row r="96" spans="1:18" ht="15">
      <c r="A96">
        <f>1+A95</f>
        <v>95</v>
      </c>
      <c r="B96" t="s">
        <v>366</v>
      </c>
      <c r="C96" t="s">
        <v>3720</v>
      </c>
      <c r="E96" t="s">
        <v>3721</v>
      </c>
      <c r="G96" t="s">
        <v>3722</v>
      </c>
      <c r="I96" t="s">
        <v>3723</v>
      </c>
      <c r="K96" t="s">
        <v>3724</v>
      </c>
      <c r="M96" s="4" t="s">
        <v>3725</v>
      </c>
      <c r="O96" t="s">
        <v>380</v>
      </c>
      <c r="Q96" s="8">
        <v>7.95</v>
      </c>
      <c r="R96" s="2" t="s">
        <v>357</v>
      </c>
    </row>
    <row r="97" spans="1:18" ht="15">
      <c r="A97">
        <f>1+A96</f>
        <v>96</v>
      </c>
      <c r="B97" t="s">
        <v>366</v>
      </c>
      <c r="C97" s="9" t="s">
        <v>3720</v>
      </c>
      <c r="E97" s="13" t="s">
        <v>4716</v>
      </c>
      <c r="G97" s="9" t="s">
        <v>4717</v>
      </c>
      <c r="I97" s="9" t="s">
        <v>4718</v>
      </c>
      <c r="K97">
        <v>1968</v>
      </c>
      <c r="M97" s="10" t="s">
        <v>4719</v>
      </c>
      <c r="O97" s="9" t="s">
        <v>4720</v>
      </c>
      <c r="Q97" s="18" t="s">
        <v>3746</v>
      </c>
      <c r="R97" s="2" t="s">
        <v>357</v>
      </c>
    </row>
    <row r="98" spans="1:18" ht="15">
      <c r="A98">
        <f>1+A97</f>
        <v>97</v>
      </c>
      <c r="B98" t="s">
        <v>366</v>
      </c>
      <c r="C98" s="1" t="s">
        <v>3720</v>
      </c>
      <c r="E98" s="1" t="s">
        <v>3726</v>
      </c>
      <c r="G98" s="1" t="s">
        <v>3727</v>
      </c>
      <c r="I98" s="1" t="s">
        <v>370</v>
      </c>
      <c r="K98" t="s">
        <v>3728</v>
      </c>
      <c r="M98" s="4" t="s">
        <v>3729</v>
      </c>
      <c r="O98" t="s">
        <v>3730</v>
      </c>
      <c r="Q98" s="8">
        <v>7.55</v>
      </c>
      <c r="R98" s="2" t="s">
        <v>357</v>
      </c>
    </row>
    <row r="99" spans="1:18" ht="15">
      <c r="A99">
        <f>1+A98</f>
        <v>98</v>
      </c>
      <c r="B99" t="s">
        <v>366</v>
      </c>
      <c r="C99" s="9" t="s">
        <v>3720</v>
      </c>
      <c r="E99" s="9" t="s">
        <v>5158</v>
      </c>
      <c r="G99" s="9" t="s">
        <v>5000</v>
      </c>
      <c r="I99" s="9" t="s">
        <v>5001</v>
      </c>
      <c r="K99">
        <v>2005</v>
      </c>
      <c r="M99" s="11" t="s">
        <v>5159</v>
      </c>
      <c r="O99" s="9" t="s">
        <v>5010</v>
      </c>
      <c r="Q99" s="8">
        <v>0</v>
      </c>
      <c r="R99" s="2" t="s">
        <v>357</v>
      </c>
    </row>
    <row r="100" spans="1:18" ht="15">
      <c r="A100">
        <f>1+A99</f>
        <v>99</v>
      </c>
      <c r="B100" t="s">
        <v>366</v>
      </c>
      <c r="C100" s="1" t="s">
        <v>3720</v>
      </c>
      <c r="E100" s="1" t="s">
        <v>3731</v>
      </c>
      <c r="G100" s="1" t="s">
        <v>3732</v>
      </c>
      <c r="I100" s="1" t="s">
        <v>3733</v>
      </c>
      <c r="K100" t="s">
        <v>3734</v>
      </c>
      <c r="M100" s="4" t="s">
        <v>3735</v>
      </c>
      <c r="O100" t="s">
        <v>3736</v>
      </c>
      <c r="Q100" s="8">
        <v>10</v>
      </c>
      <c r="R100" s="2" t="s">
        <v>357</v>
      </c>
    </row>
    <row r="101" spans="1:18" ht="15">
      <c r="A101">
        <f>1+A100</f>
        <v>100</v>
      </c>
      <c r="B101" t="s">
        <v>366</v>
      </c>
      <c r="C101" t="s">
        <v>3720</v>
      </c>
      <c r="E101" t="s">
        <v>3737</v>
      </c>
      <c r="G101" t="s">
        <v>3738</v>
      </c>
      <c r="I101" t="s">
        <v>3739</v>
      </c>
      <c r="K101" t="s">
        <v>2095</v>
      </c>
      <c r="M101" s="4" t="s">
        <v>3740</v>
      </c>
      <c r="O101" t="s">
        <v>3741</v>
      </c>
      <c r="Q101" s="8">
        <v>1.95</v>
      </c>
      <c r="R101" s="2" t="s">
        <v>357</v>
      </c>
    </row>
    <row r="102" spans="1:18" ht="15">
      <c r="A102">
        <f>1+A101</f>
        <v>101</v>
      </c>
      <c r="B102" t="s">
        <v>366</v>
      </c>
      <c r="C102" t="s">
        <v>3720</v>
      </c>
      <c r="E102" t="s">
        <v>3742</v>
      </c>
      <c r="G102" t="s">
        <v>3743</v>
      </c>
      <c r="I102" t="s">
        <v>3744</v>
      </c>
      <c r="K102" t="s">
        <v>379</v>
      </c>
      <c r="M102" s="4" t="s">
        <v>3745</v>
      </c>
      <c r="O102" t="s">
        <v>380</v>
      </c>
      <c r="Q102" s="8" t="s">
        <v>3746</v>
      </c>
      <c r="R102" s="2" t="s">
        <v>357</v>
      </c>
    </row>
    <row r="103" spans="1:18" ht="15">
      <c r="A103">
        <f>1+A102</f>
        <v>102</v>
      </c>
      <c r="B103" t="s">
        <v>366</v>
      </c>
      <c r="C103" s="24" t="s">
        <v>3720</v>
      </c>
      <c r="E103" s="9" t="s">
        <v>5029</v>
      </c>
      <c r="F103" s="9"/>
      <c r="G103" s="9" t="s">
        <v>5026</v>
      </c>
      <c r="I103" s="9" t="s">
        <v>5027</v>
      </c>
      <c r="K103">
        <v>2017</v>
      </c>
      <c r="M103" s="11" t="s">
        <v>5028</v>
      </c>
      <c r="O103" s="24" t="s">
        <v>5027</v>
      </c>
      <c r="Q103" s="8">
        <v>25</v>
      </c>
      <c r="R103" s="2" t="s">
        <v>357</v>
      </c>
    </row>
    <row r="104" spans="1:18" ht="15">
      <c r="A104">
        <f>1+A103</f>
        <v>103</v>
      </c>
      <c r="B104" t="s">
        <v>366</v>
      </c>
      <c r="C104" t="s">
        <v>3720</v>
      </c>
      <c r="E104" t="s">
        <v>3747</v>
      </c>
      <c r="G104" t="s">
        <v>3748</v>
      </c>
      <c r="I104" t="s">
        <v>3749</v>
      </c>
      <c r="K104" t="s">
        <v>3750</v>
      </c>
      <c r="M104" s="4" t="s">
        <v>3751</v>
      </c>
      <c r="O104" t="s">
        <v>3752</v>
      </c>
      <c r="Q104" s="8" t="s">
        <v>3746</v>
      </c>
      <c r="R104" s="2" t="s">
        <v>357</v>
      </c>
    </row>
    <row r="105" spans="1:18" ht="15">
      <c r="A105">
        <f>1+A104</f>
        <v>104</v>
      </c>
      <c r="B105" t="s">
        <v>366</v>
      </c>
      <c r="C105" t="s">
        <v>3720</v>
      </c>
      <c r="E105" t="s">
        <v>3753</v>
      </c>
      <c r="G105" t="s">
        <v>3758</v>
      </c>
      <c r="I105" t="s">
        <v>3754</v>
      </c>
      <c r="K105" t="s">
        <v>3750</v>
      </c>
      <c r="M105" s="4" t="s">
        <v>3759</v>
      </c>
      <c r="O105" t="s">
        <v>3760</v>
      </c>
      <c r="Q105" s="8">
        <v>20</v>
      </c>
      <c r="R105" s="2" t="s">
        <v>357</v>
      </c>
    </row>
    <row r="106" spans="1:18" ht="15">
      <c r="A106">
        <f>1+A105</f>
        <v>105</v>
      </c>
      <c r="B106" t="s">
        <v>366</v>
      </c>
      <c r="C106" t="s">
        <v>3720</v>
      </c>
      <c r="E106" t="s">
        <v>3753</v>
      </c>
      <c r="G106" t="s">
        <v>3754</v>
      </c>
      <c r="I106" t="s">
        <v>3754</v>
      </c>
      <c r="K106" t="s">
        <v>3755</v>
      </c>
      <c r="M106" s="4" t="s">
        <v>3756</v>
      </c>
      <c r="O106" t="s">
        <v>3757</v>
      </c>
      <c r="Q106" s="8">
        <v>23.5</v>
      </c>
      <c r="R106" s="2" t="s">
        <v>357</v>
      </c>
    </row>
    <row r="107" spans="1:18" ht="15">
      <c r="A107">
        <f>1+A106</f>
        <v>106</v>
      </c>
      <c r="B107" t="s">
        <v>366</v>
      </c>
      <c r="C107" t="s">
        <v>3720</v>
      </c>
      <c r="E107" t="s">
        <v>3964</v>
      </c>
      <c r="G107" t="s">
        <v>3758</v>
      </c>
      <c r="I107" t="s">
        <v>3754</v>
      </c>
      <c r="K107">
        <v>2013</v>
      </c>
      <c r="M107" s="6" t="s">
        <v>3965</v>
      </c>
      <c r="O107" t="s">
        <v>380</v>
      </c>
      <c r="Q107" s="8">
        <v>35</v>
      </c>
      <c r="R107" s="2" t="s">
        <v>357</v>
      </c>
    </row>
    <row r="108" spans="1:18" ht="15">
      <c r="A108">
        <f>1+A107</f>
        <v>107</v>
      </c>
      <c r="B108" t="s">
        <v>366</v>
      </c>
      <c r="C108" t="s">
        <v>3720</v>
      </c>
      <c r="E108" s="1" t="s">
        <v>3761</v>
      </c>
      <c r="G108" s="1" t="s">
        <v>3762</v>
      </c>
      <c r="I108" s="1" t="s">
        <v>3763</v>
      </c>
      <c r="K108" t="s">
        <v>3764</v>
      </c>
      <c r="M108" s="4" t="s">
        <v>3765</v>
      </c>
      <c r="O108" t="s">
        <v>380</v>
      </c>
      <c r="Q108" s="8">
        <v>44</v>
      </c>
      <c r="R108" s="2" t="s">
        <v>357</v>
      </c>
    </row>
    <row r="109" spans="1:18" ht="15">
      <c r="A109">
        <f>1+A108</f>
        <v>108</v>
      </c>
      <c r="B109" t="s">
        <v>366</v>
      </c>
      <c r="C109" t="s">
        <v>3720</v>
      </c>
      <c r="E109" t="s">
        <v>3766</v>
      </c>
      <c r="G109" t="s">
        <v>3767</v>
      </c>
      <c r="I109" t="s">
        <v>3768</v>
      </c>
      <c r="K109" t="s">
        <v>3769</v>
      </c>
      <c r="M109" s="4" t="s">
        <v>3770</v>
      </c>
      <c r="O109" t="s">
        <v>380</v>
      </c>
      <c r="Q109" s="8">
        <v>8.54</v>
      </c>
      <c r="R109" s="2" t="s">
        <v>357</v>
      </c>
    </row>
    <row r="110" spans="1:18" ht="15">
      <c r="A110">
        <f>1+A109</f>
        <v>109</v>
      </c>
      <c r="B110" t="s">
        <v>366</v>
      </c>
      <c r="C110" t="s">
        <v>3720</v>
      </c>
      <c r="E110" t="s">
        <v>1103</v>
      </c>
      <c r="G110" t="s">
        <v>3722</v>
      </c>
      <c r="I110" t="s">
        <v>1104</v>
      </c>
      <c r="K110">
        <v>2003</v>
      </c>
      <c r="M110" s="6" t="s">
        <v>1105</v>
      </c>
      <c r="O110" t="s">
        <v>380</v>
      </c>
      <c r="Q110" s="8" t="s">
        <v>3746</v>
      </c>
      <c r="R110" s="2" t="s">
        <v>357</v>
      </c>
    </row>
    <row r="111" spans="1:18" ht="15">
      <c r="A111">
        <f>1+A110</f>
        <v>110</v>
      </c>
      <c r="B111" t="s">
        <v>366</v>
      </c>
      <c r="C111" t="s">
        <v>3720</v>
      </c>
      <c r="E111" t="s">
        <v>3771</v>
      </c>
      <c r="G111" t="s">
        <v>3772</v>
      </c>
      <c r="I111" t="s">
        <v>3773</v>
      </c>
      <c r="K111" t="s">
        <v>3204</v>
      </c>
      <c r="Q111" s="8"/>
      <c r="R111" s="2" t="s">
        <v>357</v>
      </c>
    </row>
    <row r="112" spans="1:18" ht="15">
      <c r="A112">
        <f>1+A111</f>
        <v>111</v>
      </c>
      <c r="B112" t="s">
        <v>366</v>
      </c>
      <c r="C112" t="s">
        <v>3720</v>
      </c>
      <c r="E112" t="s">
        <v>2198</v>
      </c>
      <c r="G112" t="s">
        <v>2199</v>
      </c>
      <c r="I112" t="s">
        <v>2197</v>
      </c>
      <c r="K112" s="1">
        <v>1965</v>
      </c>
      <c r="M112" s="4" t="s">
        <v>2200</v>
      </c>
      <c r="O112" t="s">
        <v>1783</v>
      </c>
      <c r="Q112" s="8">
        <v>8.32</v>
      </c>
      <c r="R112" s="2" t="s">
        <v>357</v>
      </c>
    </row>
    <row r="113" spans="1:18" ht="15">
      <c r="A113">
        <f>1+A112</f>
        <v>112</v>
      </c>
      <c r="B113" t="s">
        <v>366</v>
      </c>
      <c r="C113" t="s">
        <v>3720</v>
      </c>
      <c r="E113" s="1" t="s">
        <v>3774</v>
      </c>
      <c r="G113" s="1" t="s">
        <v>3775</v>
      </c>
      <c r="I113" s="1" t="s">
        <v>3776</v>
      </c>
      <c r="K113" t="s">
        <v>3777</v>
      </c>
      <c r="M113" s="4" t="s">
        <v>3778</v>
      </c>
      <c r="O113" s="1" t="s">
        <v>3779</v>
      </c>
      <c r="Q113" s="8">
        <f>20*1.07</f>
        <v>21.400000000000002</v>
      </c>
      <c r="R113" s="2" t="s">
        <v>357</v>
      </c>
    </row>
    <row r="114" spans="1:18" ht="15">
      <c r="A114">
        <f>1+A113</f>
        <v>113</v>
      </c>
      <c r="B114" t="s">
        <v>366</v>
      </c>
      <c r="C114" s="1" t="s">
        <v>3720</v>
      </c>
      <c r="E114" t="s">
        <v>278</v>
      </c>
      <c r="G114" t="s">
        <v>279</v>
      </c>
      <c r="I114" t="s">
        <v>281</v>
      </c>
      <c r="K114">
        <v>1925</v>
      </c>
      <c r="M114" s="4" t="s">
        <v>280</v>
      </c>
      <c r="O114" t="s">
        <v>380</v>
      </c>
      <c r="Q114" s="8">
        <v>135</v>
      </c>
      <c r="R114" s="2" t="s">
        <v>357</v>
      </c>
    </row>
    <row r="115" spans="1:18" ht="15">
      <c r="A115">
        <f>1+A114</f>
        <v>114</v>
      </c>
      <c r="B115" t="s">
        <v>366</v>
      </c>
      <c r="C115" t="s">
        <v>3720</v>
      </c>
      <c r="E115" t="s">
        <v>3780</v>
      </c>
      <c r="G115" t="s">
        <v>3781</v>
      </c>
      <c r="I115" t="s">
        <v>3782</v>
      </c>
      <c r="K115" t="s">
        <v>3182</v>
      </c>
      <c r="Q115" s="8"/>
      <c r="R115" s="2" t="s">
        <v>357</v>
      </c>
    </row>
    <row r="116" spans="1:18" ht="15">
      <c r="A116">
        <f>1+A115</f>
        <v>115</v>
      </c>
      <c r="B116" t="s">
        <v>366</v>
      </c>
      <c r="C116" t="s">
        <v>3720</v>
      </c>
      <c r="E116" t="s">
        <v>4655</v>
      </c>
      <c r="G116" t="s">
        <v>4656</v>
      </c>
      <c r="I116" t="s">
        <v>4657</v>
      </c>
      <c r="K116">
        <v>1986</v>
      </c>
      <c r="M116" s="4" t="s">
        <v>4658</v>
      </c>
      <c r="O116" t="s">
        <v>4659</v>
      </c>
      <c r="Q116" s="8">
        <v>10</v>
      </c>
      <c r="R116" s="2" t="s">
        <v>357</v>
      </c>
    </row>
    <row r="117" spans="1:18" ht="15">
      <c r="A117">
        <f>1+A116</f>
        <v>116</v>
      </c>
      <c r="B117" t="s">
        <v>366</v>
      </c>
      <c r="C117" t="s">
        <v>3720</v>
      </c>
      <c r="E117" t="s">
        <v>3783</v>
      </c>
      <c r="G117" t="s">
        <v>3784</v>
      </c>
      <c r="I117" t="s">
        <v>3785</v>
      </c>
      <c r="K117" t="s">
        <v>1459</v>
      </c>
      <c r="M117" s="4" t="s">
        <v>3786</v>
      </c>
      <c r="O117" t="s">
        <v>857</v>
      </c>
      <c r="Q117" s="8">
        <v>7.5</v>
      </c>
      <c r="R117" s="2" t="s">
        <v>357</v>
      </c>
    </row>
    <row r="118" spans="1:18" ht="15">
      <c r="A118">
        <f>1+A117</f>
        <v>117</v>
      </c>
      <c r="B118" t="s">
        <v>366</v>
      </c>
      <c r="C118" s="9" t="s">
        <v>3720</v>
      </c>
      <c r="E118" s="9" t="s">
        <v>5109</v>
      </c>
      <c r="G118" s="9" t="s">
        <v>5110</v>
      </c>
      <c r="I118" s="9" t="s">
        <v>5111</v>
      </c>
      <c r="K118">
        <v>2018</v>
      </c>
      <c r="M118" s="11" t="s">
        <v>5108</v>
      </c>
      <c r="O118" s="9" t="s">
        <v>5112</v>
      </c>
      <c r="Q118" s="8">
        <v>16.05</v>
      </c>
      <c r="R118" s="2" t="s">
        <v>357</v>
      </c>
    </row>
    <row r="119" spans="1:18" ht="15">
      <c r="A119">
        <f>1+A118</f>
        <v>118</v>
      </c>
      <c r="B119" t="s">
        <v>366</v>
      </c>
      <c r="C119" t="s">
        <v>3720</v>
      </c>
      <c r="E119" s="1" t="s">
        <v>858</v>
      </c>
      <c r="G119" s="1" t="s">
        <v>859</v>
      </c>
      <c r="I119" s="1" t="s">
        <v>860</v>
      </c>
      <c r="K119" t="s">
        <v>861</v>
      </c>
      <c r="M119" s="4" t="s">
        <v>862</v>
      </c>
      <c r="O119" s="1" t="s">
        <v>380</v>
      </c>
      <c r="Q119" s="8">
        <v>20.95</v>
      </c>
      <c r="R119" s="2" t="s">
        <v>357</v>
      </c>
    </row>
    <row r="120" spans="1:18" ht="15">
      <c r="A120">
        <f>1+A119</f>
        <v>119</v>
      </c>
      <c r="B120" t="s">
        <v>366</v>
      </c>
      <c r="C120" s="1" t="s">
        <v>3720</v>
      </c>
      <c r="E120" s="9" t="s">
        <v>5309</v>
      </c>
      <c r="G120" t="s">
        <v>5310</v>
      </c>
      <c r="I120" t="s">
        <v>5311</v>
      </c>
      <c r="K120">
        <v>1959</v>
      </c>
      <c r="M120" s="4" t="s">
        <v>5312</v>
      </c>
      <c r="O120" s="9" t="s">
        <v>1783</v>
      </c>
      <c r="Q120" s="8">
        <v>31.36</v>
      </c>
      <c r="R120" s="2" t="s">
        <v>357</v>
      </c>
    </row>
    <row r="121" spans="1:18" ht="15">
      <c r="A121">
        <f>1+A120</f>
        <v>120</v>
      </c>
      <c r="B121" t="s">
        <v>366</v>
      </c>
      <c r="C121" t="s">
        <v>3720</v>
      </c>
      <c r="E121" s="1" t="s">
        <v>863</v>
      </c>
      <c r="G121" s="1" t="s">
        <v>864</v>
      </c>
      <c r="I121" s="1" t="s">
        <v>865</v>
      </c>
      <c r="K121" t="s">
        <v>371</v>
      </c>
      <c r="M121" s="4" t="s">
        <v>866</v>
      </c>
      <c r="O121" s="1" t="s">
        <v>380</v>
      </c>
      <c r="Q121" s="8">
        <v>6.7</v>
      </c>
      <c r="R121" s="2" t="s">
        <v>357</v>
      </c>
    </row>
    <row r="122" spans="1:18" ht="15">
      <c r="A122">
        <f>1+A121</f>
        <v>121</v>
      </c>
      <c r="B122" t="s">
        <v>366</v>
      </c>
      <c r="C122" t="s">
        <v>3720</v>
      </c>
      <c r="E122" s="1" t="s">
        <v>867</v>
      </c>
      <c r="G122" s="1" t="s">
        <v>868</v>
      </c>
      <c r="I122" s="1" t="s">
        <v>865</v>
      </c>
      <c r="K122" t="s">
        <v>3755</v>
      </c>
      <c r="M122" s="4" t="s">
        <v>869</v>
      </c>
      <c r="O122" s="1" t="s">
        <v>870</v>
      </c>
      <c r="Q122" s="8">
        <v>10.6465</v>
      </c>
      <c r="R122" s="2" t="s">
        <v>357</v>
      </c>
    </row>
    <row r="123" spans="1:18" ht="15">
      <c r="A123">
        <f>1+A122</f>
        <v>122</v>
      </c>
      <c r="B123" t="s">
        <v>366</v>
      </c>
      <c r="C123" t="s">
        <v>3720</v>
      </c>
      <c r="E123" s="1" t="s">
        <v>756</v>
      </c>
      <c r="G123" t="s">
        <v>757</v>
      </c>
      <c r="I123" t="s">
        <v>758</v>
      </c>
      <c r="K123">
        <v>1992</v>
      </c>
      <c r="M123" s="4" t="s">
        <v>754</v>
      </c>
      <c r="O123" t="s">
        <v>755</v>
      </c>
      <c r="Q123" s="17">
        <f>2.5*1.16</f>
        <v>2.9</v>
      </c>
      <c r="R123" s="2" t="s">
        <v>357</v>
      </c>
    </row>
    <row r="124" spans="1:18" ht="15">
      <c r="A124">
        <f>1+A123</f>
        <v>123</v>
      </c>
      <c r="B124" t="s">
        <v>366</v>
      </c>
      <c r="C124" t="s">
        <v>3720</v>
      </c>
      <c r="E124" t="s">
        <v>871</v>
      </c>
      <c r="G124" t="s">
        <v>872</v>
      </c>
      <c r="I124" t="s">
        <v>873</v>
      </c>
      <c r="K124" t="s">
        <v>290</v>
      </c>
      <c r="M124" s="4" t="s">
        <v>874</v>
      </c>
      <c r="O124" t="s">
        <v>373</v>
      </c>
      <c r="Q124" s="8">
        <v>4.5</v>
      </c>
      <c r="R124" s="2" t="s">
        <v>357</v>
      </c>
    </row>
    <row r="125" spans="1:18" ht="15">
      <c r="A125">
        <f>1+A124</f>
        <v>124</v>
      </c>
      <c r="B125" t="s">
        <v>366</v>
      </c>
      <c r="C125" t="s">
        <v>3720</v>
      </c>
      <c r="E125" t="s">
        <v>4322</v>
      </c>
      <c r="G125" t="s">
        <v>4323</v>
      </c>
      <c r="I125" t="s">
        <v>4324</v>
      </c>
      <c r="K125" t="s">
        <v>3769</v>
      </c>
      <c r="M125" s="4" t="s">
        <v>4325</v>
      </c>
      <c r="O125" t="s">
        <v>380</v>
      </c>
      <c r="Q125" s="8">
        <v>7.95</v>
      </c>
      <c r="R125" s="2" t="s">
        <v>357</v>
      </c>
    </row>
    <row r="126" spans="1:18" ht="15">
      <c r="A126">
        <f>1+A125</f>
        <v>125</v>
      </c>
      <c r="B126" t="s">
        <v>366</v>
      </c>
      <c r="C126" t="s">
        <v>3720</v>
      </c>
      <c r="E126" s="1" t="s">
        <v>759</v>
      </c>
      <c r="G126" t="s">
        <v>760</v>
      </c>
      <c r="I126" t="s">
        <v>761</v>
      </c>
      <c r="K126">
        <v>1971</v>
      </c>
      <c r="M126" s="4" t="s">
        <v>754</v>
      </c>
      <c r="O126" t="s">
        <v>755</v>
      </c>
      <c r="Q126" s="17">
        <f>2.5*1.16</f>
        <v>2.9</v>
      </c>
      <c r="R126" s="2" t="s">
        <v>357</v>
      </c>
    </row>
    <row r="127" spans="1:18" ht="15">
      <c r="A127">
        <f>1+A126</f>
        <v>126</v>
      </c>
      <c r="B127" t="s">
        <v>366</v>
      </c>
      <c r="C127" t="s">
        <v>3720</v>
      </c>
      <c r="E127" t="s">
        <v>927</v>
      </c>
      <c r="G127" t="s">
        <v>928</v>
      </c>
      <c r="I127" t="s">
        <v>929</v>
      </c>
      <c r="K127">
        <v>1973</v>
      </c>
      <c r="M127" s="6" t="s">
        <v>930</v>
      </c>
      <c r="O127" t="s">
        <v>931</v>
      </c>
      <c r="Q127" s="8">
        <v>8.56</v>
      </c>
      <c r="R127" s="2" t="s">
        <v>357</v>
      </c>
    </row>
    <row r="128" spans="1:18" ht="15">
      <c r="A128">
        <f>1+A127</f>
        <v>127</v>
      </c>
      <c r="B128" t="s">
        <v>366</v>
      </c>
      <c r="C128" t="s">
        <v>3720</v>
      </c>
      <c r="E128" t="s">
        <v>933</v>
      </c>
      <c r="G128" t="s">
        <v>928</v>
      </c>
      <c r="I128" t="s">
        <v>929</v>
      </c>
      <c r="K128">
        <v>1974</v>
      </c>
      <c r="M128" s="6" t="s">
        <v>930</v>
      </c>
      <c r="O128" t="s">
        <v>931</v>
      </c>
      <c r="Q128" s="8">
        <v>8.56</v>
      </c>
      <c r="R128" s="2" t="s">
        <v>357</v>
      </c>
    </row>
    <row r="129" spans="1:18" ht="15">
      <c r="A129">
        <f>1+A128</f>
        <v>128</v>
      </c>
      <c r="B129" t="s">
        <v>366</v>
      </c>
      <c r="C129" t="s">
        <v>3720</v>
      </c>
      <c r="E129" t="s">
        <v>934</v>
      </c>
      <c r="G129" t="s">
        <v>928</v>
      </c>
      <c r="I129" t="s">
        <v>929</v>
      </c>
      <c r="K129">
        <v>1975</v>
      </c>
      <c r="M129" s="6" t="s">
        <v>930</v>
      </c>
      <c r="O129" t="s">
        <v>931</v>
      </c>
      <c r="Q129" s="8">
        <v>8.56</v>
      </c>
      <c r="R129" s="2" t="s">
        <v>357</v>
      </c>
    </row>
    <row r="130" spans="1:18" ht="15">
      <c r="A130">
        <f>1+A129</f>
        <v>129</v>
      </c>
      <c r="B130" t="s">
        <v>366</v>
      </c>
      <c r="C130" s="9" t="s">
        <v>3720</v>
      </c>
      <c r="E130" s="9" t="s">
        <v>5056</v>
      </c>
      <c r="G130" s="9" t="s">
        <v>5057</v>
      </c>
      <c r="I130" s="9" t="s">
        <v>370</v>
      </c>
      <c r="K130">
        <v>1998</v>
      </c>
      <c r="M130" s="11" t="s">
        <v>5058</v>
      </c>
      <c r="O130" s="9" t="s">
        <v>1783</v>
      </c>
      <c r="Q130" s="8">
        <v>16.68</v>
      </c>
      <c r="R130" s="2" t="s">
        <v>357</v>
      </c>
    </row>
    <row r="131" spans="1:18" ht="15">
      <c r="A131">
        <f>1+A130</f>
        <v>130</v>
      </c>
      <c r="B131" t="s">
        <v>366</v>
      </c>
      <c r="C131" t="s">
        <v>3720</v>
      </c>
      <c r="E131" t="s">
        <v>683</v>
      </c>
      <c r="G131" t="s">
        <v>684</v>
      </c>
      <c r="I131" t="s">
        <v>685</v>
      </c>
      <c r="K131">
        <v>2000</v>
      </c>
      <c r="M131" s="4" t="s">
        <v>686</v>
      </c>
      <c r="O131" t="s">
        <v>373</v>
      </c>
      <c r="Q131" s="8">
        <v>2</v>
      </c>
      <c r="R131" s="2" t="s">
        <v>357</v>
      </c>
    </row>
    <row r="132" spans="1:18" ht="15">
      <c r="A132">
        <f>1+A131</f>
        <v>131</v>
      </c>
      <c r="B132" t="s">
        <v>366</v>
      </c>
      <c r="C132" t="s">
        <v>3720</v>
      </c>
      <c r="E132" s="1" t="s">
        <v>4326</v>
      </c>
      <c r="G132" s="1" t="s">
        <v>4327</v>
      </c>
      <c r="I132" s="1" t="s">
        <v>4328</v>
      </c>
      <c r="K132" t="s">
        <v>861</v>
      </c>
      <c r="M132" s="4" t="s">
        <v>4329</v>
      </c>
      <c r="O132" t="s">
        <v>4330</v>
      </c>
      <c r="Q132" s="8">
        <v>19.95</v>
      </c>
      <c r="R132" s="2" t="s">
        <v>357</v>
      </c>
    </row>
    <row r="133" spans="1:18" ht="15">
      <c r="A133">
        <f>1+A132</f>
        <v>132</v>
      </c>
      <c r="B133" t="s">
        <v>366</v>
      </c>
      <c r="C133" s="1" t="s">
        <v>3720</v>
      </c>
      <c r="E133" s="9" t="s">
        <v>5258</v>
      </c>
      <c r="G133" s="9" t="s">
        <v>5000</v>
      </c>
      <c r="I133" s="9" t="s">
        <v>5001</v>
      </c>
      <c r="K133">
        <v>2021</v>
      </c>
      <c r="M133" s="11" t="s">
        <v>5257</v>
      </c>
      <c r="O133" s="24" t="s">
        <v>5001</v>
      </c>
      <c r="Q133" s="8">
        <v>31</v>
      </c>
      <c r="R133" s="2" t="s">
        <v>357</v>
      </c>
    </row>
    <row r="134" spans="1:18" ht="15">
      <c r="A134">
        <f>1+A133</f>
        <v>133</v>
      </c>
      <c r="B134" t="s">
        <v>366</v>
      </c>
      <c r="C134" t="s">
        <v>3720</v>
      </c>
      <c r="E134" t="s">
        <v>4331</v>
      </c>
      <c r="G134" t="s">
        <v>4332</v>
      </c>
      <c r="I134" t="s">
        <v>4333</v>
      </c>
      <c r="K134" t="s">
        <v>3769</v>
      </c>
      <c r="M134" s="4" t="s">
        <v>4334</v>
      </c>
      <c r="O134" t="s">
        <v>380</v>
      </c>
      <c r="Q134" s="8">
        <v>12.59</v>
      </c>
      <c r="R134" s="2" t="s">
        <v>357</v>
      </c>
    </row>
    <row r="135" spans="1:18" ht="15">
      <c r="A135">
        <f>1+A134</f>
        <v>134</v>
      </c>
      <c r="B135" t="s">
        <v>366</v>
      </c>
      <c r="C135" t="s">
        <v>3720</v>
      </c>
      <c r="E135" t="s">
        <v>4335</v>
      </c>
      <c r="G135" t="s">
        <v>4336</v>
      </c>
      <c r="I135" t="s">
        <v>4337</v>
      </c>
      <c r="K135" t="s">
        <v>3182</v>
      </c>
      <c r="M135" s="4" t="s">
        <v>300</v>
      </c>
      <c r="O135" t="s">
        <v>380</v>
      </c>
      <c r="Q135" s="8"/>
      <c r="R135" s="2" t="s">
        <v>357</v>
      </c>
    </row>
    <row r="136" spans="1:18" ht="15">
      <c r="A136">
        <f>1+A135</f>
        <v>135</v>
      </c>
      <c r="B136" t="s">
        <v>366</v>
      </c>
      <c r="C136" s="9" t="s">
        <v>3720</v>
      </c>
      <c r="E136" s="9" t="s">
        <v>5096</v>
      </c>
      <c r="G136" s="9" t="s">
        <v>5097</v>
      </c>
      <c r="I136" s="9" t="s">
        <v>5098</v>
      </c>
      <c r="K136">
        <v>2017</v>
      </c>
      <c r="M136" s="11" t="s">
        <v>5099</v>
      </c>
      <c r="O136" s="9" t="s">
        <v>5100</v>
      </c>
      <c r="Q136" s="8">
        <v>19.5</v>
      </c>
      <c r="R136" s="2" t="s">
        <v>357</v>
      </c>
    </row>
    <row r="137" spans="1:18" ht="15">
      <c r="A137">
        <f>1+A136</f>
        <v>136</v>
      </c>
      <c r="B137" t="s">
        <v>366</v>
      </c>
      <c r="C137" s="9" t="s">
        <v>3720</v>
      </c>
      <c r="E137" s="9" t="s">
        <v>5214</v>
      </c>
      <c r="G137" s="9" t="s">
        <v>5215</v>
      </c>
      <c r="I137" s="9" t="s">
        <v>5216</v>
      </c>
      <c r="K137">
        <v>2018</v>
      </c>
      <c r="M137" s="4" t="s">
        <v>5217</v>
      </c>
      <c r="O137" s="9" t="s">
        <v>1783</v>
      </c>
      <c r="Q137" s="8">
        <v>22.95</v>
      </c>
      <c r="R137" s="2" t="s">
        <v>357</v>
      </c>
    </row>
    <row r="138" spans="1:18" ht="15">
      <c r="A138">
        <f>1+A137</f>
        <v>137</v>
      </c>
      <c r="B138" t="s">
        <v>366</v>
      </c>
      <c r="C138" s="1" t="s">
        <v>3720</v>
      </c>
      <c r="E138" s="1" t="s">
        <v>4338</v>
      </c>
      <c r="G138" s="1" t="s">
        <v>369</v>
      </c>
      <c r="I138" s="1" t="s">
        <v>370</v>
      </c>
      <c r="K138" t="s">
        <v>4339</v>
      </c>
      <c r="M138" s="4" t="s">
        <v>3729</v>
      </c>
      <c r="O138" t="s">
        <v>3730</v>
      </c>
      <c r="Q138" s="8">
        <v>16.97</v>
      </c>
      <c r="R138" s="2" t="s">
        <v>357</v>
      </c>
    </row>
    <row r="139" spans="1:18" ht="15">
      <c r="A139">
        <f>1+A138</f>
        <v>138</v>
      </c>
      <c r="B139" t="s">
        <v>366</v>
      </c>
      <c r="C139" t="s">
        <v>3720</v>
      </c>
      <c r="E139" t="s">
        <v>4340</v>
      </c>
      <c r="G139" t="s">
        <v>4341</v>
      </c>
      <c r="I139" t="s">
        <v>4342</v>
      </c>
      <c r="K139" t="s">
        <v>379</v>
      </c>
      <c r="M139" s="4" t="s">
        <v>4343</v>
      </c>
      <c r="O139" t="s">
        <v>4344</v>
      </c>
      <c r="Q139" s="8">
        <v>25.5</v>
      </c>
      <c r="R139" s="2" t="s">
        <v>357</v>
      </c>
    </row>
    <row r="140" spans="1:18" ht="15">
      <c r="A140">
        <f>1+A139</f>
        <v>139</v>
      </c>
      <c r="B140" t="s">
        <v>366</v>
      </c>
      <c r="C140" t="s">
        <v>3720</v>
      </c>
      <c r="E140" t="s">
        <v>4345</v>
      </c>
      <c r="G140" t="s">
        <v>4341</v>
      </c>
      <c r="I140" t="s">
        <v>4342</v>
      </c>
      <c r="K140" t="s">
        <v>3755</v>
      </c>
      <c r="M140" s="4" t="s">
        <v>4346</v>
      </c>
      <c r="O140" t="s">
        <v>4344</v>
      </c>
      <c r="Q140" s="8"/>
      <c r="R140" s="2" t="s">
        <v>357</v>
      </c>
    </row>
    <row r="141" spans="1:18" ht="15">
      <c r="A141">
        <f>1+A140</f>
        <v>140</v>
      </c>
      <c r="B141" t="s">
        <v>366</v>
      </c>
      <c r="C141" t="s">
        <v>3720</v>
      </c>
      <c r="E141" s="1" t="s">
        <v>4347</v>
      </c>
      <c r="G141" s="1" t="s">
        <v>4348</v>
      </c>
      <c r="I141" s="1" t="s">
        <v>4344</v>
      </c>
      <c r="K141" t="s">
        <v>3734</v>
      </c>
      <c r="M141" s="4" t="s">
        <v>4349</v>
      </c>
      <c r="O141" s="1" t="s">
        <v>380</v>
      </c>
      <c r="Q141" s="8" t="s">
        <v>3746</v>
      </c>
      <c r="R141" s="2" t="s">
        <v>357</v>
      </c>
    </row>
    <row r="142" spans="1:18" ht="15">
      <c r="A142">
        <f>1+A141</f>
        <v>141</v>
      </c>
      <c r="B142" t="s">
        <v>366</v>
      </c>
      <c r="C142" t="s">
        <v>3720</v>
      </c>
      <c r="E142" t="s">
        <v>4350</v>
      </c>
      <c r="G142" t="s">
        <v>3781</v>
      </c>
      <c r="I142" t="s">
        <v>4351</v>
      </c>
      <c r="K142" t="s">
        <v>4352</v>
      </c>
      <c r="M142" s="4" t="s">
        <v>4353</v>
      </c>
      <c r="O142" t="s">
        <v>380</v>
      </c>
      <c r="Q142" s="8">
        <v>19.95</v>
      </c>
      <c r="R142" s="2" t="s">
        <v>357</v>
      </c>
    </row>
    <row r="143" spans="1:18" ht="15">
      <c r="A143">
        <f>1+A142</f>
        <v>142</v>
      </c>
      <c r="B143" t="s">
        <v>366</v>
      </c>
      <c r="C143" s="9" t="s">
        <v>3720</v>
      </c>
      <c r="E143" s="9" t="s">
        <v>5080</v>
      </c>
      <c r="G143" s="9" t="s">
        <v>5081</v>
      </c>
      <c r="I143" s="9" t="s">
        <v>5082</v>
      </c>
      <c r="K143">
        <v>1999</v>
      </c>
      <c r="M143" s="11" t="s">
        <v>5083</v>
      </c>
      <c r="O143" s="9" t="s">
        <v>1783</v>
      </c>
      <c r="Q143" s="8">
        <v>30.69</v>
      </c>
      <c r="R143" s="2" t="s">
        <v>357</v>
      </c>
    </row>
    <row r="144" spans="1:18" ht="15">
      <c r="A144">
        <f>1+A143</f>
        <v>143</v>
      </c>
      <c r="B144" t="s">
        <v>366</v>
      </c>
      <c r="C144" s="9" t="s">
        <v>3720</v>
      </c>
      <c r="E144" s="9" t="s">
        <v>5095</v>
      </c>
      <c r="G144" s="9" t="s">
        <v>5091</v>
      </c>
      <c r="I144" s="9" t="s">
        <v>5093</v>
      </c>
      <c r="K144">
        <v>1989</v>
      </c>
      <c r="M144" s="4" t="s">
        <v>5094</v>
      </c>
      <c r="O144" s="9" t="s">
        <v>1783</v>
      </c>
      <c r="Q144" s="8">
        <v>4.85</v>
      </c>
      <c r="R144" s="2" t="s">
        <v>357</v>
      </c>
    </row>
    <row r="145" spans="1:18" ht="15">
      <c r="A145">
        <f>1+A144</f>
        <v>144</v>
      </c>
      <c r="B145" t="s">
        <v>366</v>
      </c>
      <c r="C145" s="9" t="s">
        <v>3720</v>
      </c>
      <c r="E145" s="9" t="s">
        <v>5092</v>
      </c>
      <c r="G145" s="9" t="s">
        <v>5091</v>
      </c>
      <c r="I145" s="9" t="s">
        <v>5093</v>
      </c>
      <c r="K145">
        <v>1993</v>
      </c>
      <c r="M145" s="4" t="s">
        <v>5094</v>
      </c>
      <c r="O145" s="9" t="s">
        <v>1783</v>
      </c>
      <c r="Q145" s="8">
        <v>4.85</v>
      </c>
      <c r="R145" s="2" t="s">
        <v>357</v>
      </c>
    </row>
    <row r="146" spans="1:18" ht="15">
      <c r="A146">
        <f>1+A145</f>
        <v>145</v>
      </c>
      <c r="B146" t="s">
        <v>366</v>
      </c>
      <c r="C146" t="s">
        <v>3720</v>
      </c>
      <c r="E146" s="24" t="s">
        <v>4977</v>
      </c>
      <c r="G146" s="24" t="s">
        <v>4978</v>
      </c>
      <c r="I146" s="23" t="s">
        <v>4979</v>
      </c>
      <c r="K146">
        <v>2013</v>
      </c>
      <c r="M146" s="11" t="s">
        <v>4980</v>
      </c>
      <c r="O146" s="9" t="s">
        <v>4979</v>
      </c>
      <c r="Q146" s="8">
        <v>26.66</v>
      </c>
      <c r="R146" s="2" t="s">
        <v>357</v>
      </c>
    </row>
    <row r="147" spans="1:18" ht="15">
      <c r="A147">
        <f>1+A146</f>
        <v>146</v>
      </c>
      <c r="B147" t="s">
        <v>366</v>
      </c>
      <c r="C147" s="9" t="s">
        <v>3720</v>
      </c>
      <c r="E147" s="9" t="s">
        <v>5204</v>
      </c>
      <c r="G147" s="9" t="s">
        <v>5205</v>
      </c>
      <c r="I147" s="9" t="s">
        <v>5206</v>
      </c>
      <c r="K147">
        <v>1969</v>
      </c>
      <c r="M147" s="11" t="s">
        <v>5207</v>
      </c>
      <c r="O147" s="9" t="s">
        <v>1783</v>
      </c>
      <c r="Q147" s="8">
        <v>13.49</v>
      </c>
      <c r="R147" s="2" t="s">
        <v>357</v>
      </c>
    </row>
    <row r="148" spans="1:18" ht="15">
      <c r="A148">
        <f>1+A147</f>
        <v>147</v>
      </c>
      <c r="B148" t="s">
        <v>366</v>
      </c>
      <c r="C148" t="s">
        <v>3720</v>
      </c>
      <c r="E148" s="1" t="s">
        <v>4354</v>
      </c>
      <c r="G148" s="1" t="s">
        <v>4355</v>
      </c>
      <c r="I148" s="1" t="s">
        <v>4356</v>
      </c>
      <c r="K148" t="s">
        <v>4357</v>
      </c>
      <c r="M148" s="4" t="s">
        <v>4358</v>
      </c>
      <c r="O148" t="s">
        <v>4356</v>
      </c>
      <c r="Q148" s="8">
        <v>22</v>
      </c>
      <c r="R148" s="2" t="s">
        <v>357</v>
      </c>
    </row>
    <row r="149" spans="1:18" ht="15">
      <c r="A149">
        <f>1+A148</f>
        <v>148</v>
      </c>
      <c r="B149" t="s">
        <v>366</v>
      </c>
      <c r="C149" s="1" t="s">
        <v>3720</v>
      </c>
      <c r="E149" t="s">
        <v>4359</v>
      </c>
      <c r="G149" t="s">
        <v>4360</v>
      </c>
      <c r="I149" t="s">
        <v>4361</v>
      </c>
      <c r="K149" t="s">
        <v>4362</v>
      </c>
      <c r="M149" s="4" t="s">
        <v>4363</v>
      </c>
      <c r="O149" t="s">
        <v>3730</v>
      </c>
      <c r="Q149" s="8">
        <v>28.99</v>
      </c>
      <c r="R149" s="2" t="s">
        <v>357</v>
      </c>
    </row>
    <row r="150" spans="1:18" ht="15">
      <c r="A150">
        <f>1+A149</f>
        <v>149</v>
      </c>
      <c r="B150" t="s">
        <v>366</v>
      </c>
      <c r="C150" s="9" t="s">
        <v>3720</v>
      </c>
      <c r="E150" s="9" t="s">
        <v>5053</v>
      </c>
      <c r="G150" s="9" t="s">
        <v>1778</v>
      </c>
      <c r="I150" s="9" t="s">
        <v>5054</v>
      </c>
      <c r="K150">
        <v>1995</v>
      </c>
      <c r="M150" s="4" t="s">
        <v>5055</v>
      </c>
      <c r="O150" s="9" t="s">
        <v>1783</v>
      </c>
      <c r="Q150" s="8">
        <v>36.45</v>
      </c>
      <c r="R150" s="2" t="s">
        <v>357</v>
      </c>
    </row>
    <row r="151" spans="1:18" ht="15">
      <c r="A151">
        <f>1+A150</f>
        <v>150</v>
      </c>
      <c r="B151" t="s">
        <v>366</v>
      </c>
      <c r="C151" t="s">
        <v>3720</v>
      </c>
      <c r="E151" t="s">
        <v>4364</v>
      </c>
      <c r="G151" t="s">
        <v>4365</v>
      </c>
      <c r="I151" t="s">
        <v>4366</v>
      </c>
      <c r="K151" t="s">
        <v>4357</v>
      </c>
      <c r="M151" s="4" t="s">
        <v>4367</v>
      </c>
      <c r="O151" t="s">
        <v>4368</v>
      </c>
      <c r="Q151" s="8">
        <v>34.983333333333334</v>
      </c>
      <c r="R151" s="2" t="s">
        <v>357</v>
      </c>
    </row>
    <row r="152" spans="1:18" ht="15">
      <c r="A152">
        <f>1+A151</f>
        <v>151</v>
      </c>
      <c r="B152" t="s">
        <v>366</v>
      </c>
      <c r="C152" t="s">
        <v>3720</v>
      </c>
      <c r="E152" t="s">
        <v>4369</v>
      </c>
      <c r="G152" t="s">
        <v>4365</v>
      </c>
      <c r="I152" t="s">
        <v>4366</v>
      </c>
      <c r="K152" t="s">
        <v>4370</v>
      </c>
      <c r="M152" s="4" t="s">
        <v>4367</v>
      </c>
      <c r="O152" t="s">
        <v>4368</v>
      </c>
      <c r="Q152" s="8">
        <v>34.983333333333334</v>
      </c>
      <c r="R152" s="2" t="s">
        <v>357</v>
      </c>
    </row>
    <row r="153" spans="1:18" ht="15">
      <c r="A153">
        <f>1+A152</f>
        <v>152</v>
      </c>
      <c r="B153" t="s">
        <v>366</v>
      </c>
      <c r="C153" t="s">
        <v>3720</v>
      </c>
      <c r="E153" t="s">
        <v>2195</v>
      </c>
      <c r="G153" t="s">
        <v>2196</v>
      </c>
      <c r="I153" t="s">
        <v>2197</v>
      </c>
      <c r="K153" s="1" t="s">
        <v>3762</v>
      </c>
      <c r="M153" s="4" t="s">
        <v>2193</v>
      </c>
      <c r="O153" t="s">
        <v>380</v>
      </c>
      <c r="Q153" s="8">
        <v>9</v>
      </c>
      <c r="R153" s="2" t="s">
        <v>357</v>
      </c>
    </row>
    <row r="154" spans="1:18" ht="15">
      <c r="A154">
        <f>1+A153</f>
        <v>153</v>
      </c>
      <c r="B154" t="s">
        <v>366</v>
      </c>
      <c r="C154" s="9" t="s">
        <v>3720</v>
      </c>
      <c r="E154" s="9" t="s">
        <v>5047</v>
      </c>
      <c r="G154" s="9" t="s">
        <v>5048</v>
      </c>
      <c r="I154" s="9" t="s">
        <v>5049</v>
      </c>
      <c r="K154">
        <v>2016</v>
      </c>
      <c r="M154" s="11" t="s">
        <v>5050</v>
      </c>
      <c r="O154" s="9" t="s">
        <v>1783</v>
      </c>
      <c r="Q154" s="8">
        <v>37.45</v>
      </c>
      <c r="R154" s="2" t="s">
        <v>357</v>
      </c>
    </row>
    <row r="155" spans="1:18" ht="15">
      <c r="A155">
        <f>1+A154</f>
        <v>154</v>
      </c>
      <c r="B155" t="s">
        <v>366</v>
      </c>
      <c r="C155" s="9" t="s">
        <v>3720</v>
      </c>
      <c r="E155" s="9" t="s">
        <v>5150</v>
      </c>
      <c r="G155" s="9" t="s">
        <v>5151</v>
      </c>
      <c r="I155" s="9" t="s">
        <v>5151</v>
      </c>
      <c r="K155">
        <v>2017</v>
      </c>
      <c r="M155" s="4" t="s">
        <v>5152</v>
      </c>
      <c r="O155" s="9" t="s">
        <v>1783</v>
      </c>
      <c r="Q155" s="8">
        <v>80.25</v>
      </c>
      <c r="R155" s="2" t="s">
        <v>357</v>
      </c>
    </row>
    <row r="156" spans="1:18" ht="15">
      <c r="A156">
        <f>1+A155</f>
        <v>155</v>
      </c>
      <c r="B156" t="s">
        <v>366</v>
      </c>
      <c r="C156" t="s">
        <v>3720</v>
      </c>
      <c r="E156" s="24" t="s">
        <v>4982</v>
      </c>
      <c r="G156" s="24" t="s">
        <v>4978</v>
      </c>
      <c r="I156" s="23" t="s">
        <v>4979</v>
      </c>
      <c r="K156">
        <v>2012</v>
      </c>
      <c r="M156" s="11" t="s">
        <v>4980</v>
      </c>
      <c r="O156" s="9" t="s">
        <v>4979</v>
      </c>
      <c r="Q156" s="8">
        <v>26.66</v>
      </c>
      <c r="R156" s="2" t="s">
        <v>357</v>
      </c>
    </row>
    <row r="157" spans="1:18" ht="15">
      <c r="A157">
        <f>1+A156</f>
        <v>156</v>
      </c>
      <c r="B157" t="s">
        <v>366</v>
      </c>
      <c r="C157" t="s">
        <v>3720</v>
      </c>
      <c r="E157" t="s">
        <v>1002</v>
      </c>
      <c r="G157" t="s">
        <v>1003</v>
      </c>
      <c r="I157" t="s">
        <v>1004</v>
      </c>
      <c r="K157">
        <v>2005</v>
      </c>
      <c r="M157" s="4" t="s">
        <v>1005</v>
      </c>
      <c r="O157" t="s">
        <v>1006</v>
      </c>
      <c r="Q157" s="8">
        <v>5</v>
      </c>
      <c r="R157" s="2" t="s">
        <v>357</v>
      </c>
    </row>
    <row r="158" spans="1:18" ht="15">
      <c r="A158">
        <f>1+A157</f>
        <v>157</v>
      </c>
      <c r="B158" t="s">
        <v>366</v>
      </c>
      <c r="C158" t="s">
        <v>3720</v>
      </c>
      <c r="E158" t="s">
        <v>1743</v>
      </c>
      <c r="G158" t="s">
        <v>1742</v>
      </c>
      <c r="I158" t="s">
        <v>1744</v>
      </c>
      <c r="K158" s="7" t="s">
        <v>3491</v>
      </c>
      <c r="M158" s="4" t="s">
        <v>1005</v>
      </c>
      <c r="O158" t="s">
        <v>1006</v>
      </c>
      <c r="Q158" s="8">
        <v>3</v>
      </c>
      <c r="R158" s="2" t="s">
        <v>357</v>
      </c>
    </row>
    <row r="159" spans="1:18" ht="15">
      <c r="A159">
        <f>1+A158</f>
        <v>158</v>
      </c>
      <c r="B159" t="s">
        <v>366</v>
      </c>
      <c r="C159" t="s">
        <v>3720</v>
      </c>
      <c r="E159" s="1" t="s">
        <v>4371</v>
      </c>
      <c r="G159" s="1" t="s">
        <v>3722</v>
      </c>
      <c r="I159" s="1" t="s">
        <v>4372</v>
      </c>
      <c r="K159" t="s">
        <v>3734</v>
      </c>
      <c r="M159" s="4" t="s">
        <v>3729</v>
      </c>
      <c r="O159" t="s">
        <v>3730</v>
      </c>
      <c r="Q159" s="8">
        <v>16.49</v>
      </c>
      <c r="R159" s="2" t="s">
        <v>357</v>
      </c>
    </row>
    <row r="160" spans="1:18" ht="15">
      <c r="A160">
        <f>1+A159</f>
        <v>159</v>
      </c>
      <c r="B160" t="s">
        <v>366</v>
      </c>
      <c r="C160" t="s">
        <v>3720</v>
      </c>
      <c r="E160" t="s">
        <v>4669</v>
      </c>
      <c r="G160" t="s">
        <v>4670</v>
      </c>
      <c r="I160" t="s">
        <v>2197</v>
      </c>
      <c r="K160">
        <v>2009</v>
      </c>
      <c r="M160" s="6" t="s">
        <v>4671</v>
      </c>
      <c r="O160" t="s">
        <v>4668</v>
      </c>
      <c r="Q160" s="8" t="s">
        <v>3704</v>
      </c>
      <c r="R160" s="2" t="s">
        <v>357</v>
      </c>
    </row>
    <row r="161" spans="1:18" ht="15">
      <c r="A161">
        <f>1+A160</f>
        <v>160</v>
      </c>
      <c r="B161" t="s">
        <v>366</v>
      </c>
      <c r="C161" s="1" t="s">
        <v>3720</v>
      </c>
      <c r="E161" s="9" t="s">
        <v>5011</v>
      </c>
      <c r="G161" s="9" t="s">
        <v>5012</v>
      </c>
      <c r="K161">
        <v>2002</v>
      </c>
      <c r="M161" s="11" t="s">
        <v>5009</v>
      </c>
      <c r="O161" s="24" t="s">
        <v>5010</v>
      </c>
      <c r="Q161" s="8" t="s">
        <v>605</v>
      </c>
      <c r="R161" s="2" t="s">
        <v>357</v>
      </c>
    </row>
    <row r="162" spans="1:18" ht="15">
      <c r="A162">
        <f>1+A161</f>
        <v>161</v>
      </c>
      <c r="B162" t="s">
        <v>366</v>
      </c>
      <c r="C162" s="1" t="s">
        <v>3720</v>
      </c>
      <c r="E162" s="1" t="s">
        <v>4373</v>
      </c>
      <c r="G162" s="1" t="s">
        <v>4374</v>
      </c>
      <c r="I162" s="1" t="s">
        <v>4375</v>
      </c>
      <c r="K162" t="s">
        <v>4357</v>
      </c>
      <c r="M162" s="4" t="s">
        <v>4376</v>
      </c>
      <c r="O162" t="s">
        <v>380</v>
      </c>
      <c r="Q162" s="8">
        <v>29</v>
      </c>
      <c r="R162" s="2" t="s">
        <v>357</v>
      </c>
    </row>
    <row r="163" spans="1:18" ht="15">
      <c r="A163">
        <f>1+A162</f>
        <v>162</v>
      </c>
      <c r="B163" t="s">
        <v>366</v>
      </c>
      <c r="C163" t="s">
        <v>3720</v>
      </c>
      <c r="E163" t="s">
        <v>4377</v>
      </c>
      <c r="G163" t="s">
        <v>4378</v>
      </c>
      <c r="I163" t="s">
        <v>4379</v>
      </c>
      <c r="K163" t="s">
        <v>4362</v>
      </c>
      <c r="Q163" s="8"/>
      <c r="R163" s="2" t="s">
        <v>357</v>
      </c>
    </row>
    <row r="164" spans="1:18" ht="15">
      <c r="A164">
        <f>1+A163</f>
        <v>163</v>
      </c>
      <c r="B164" t="s">
        <v>366</v>
      </c>
      <c r="C164" s="9" t="s">
        <v>3720</v>
      </c>
      <c r="E164" s="9" t="s">
        <v>5087</v>
      </c>
      <c r="G164" s="9" t="s">
        <v>5088</v>
      </c>
      <c r="I164" s="9" t="s">
        <v>4351</v>
      </c>
      <c r="K164">
        <v>2016</v>
      </c>
      <c r="M164" s="11" t="s">
        <v>5089</v>
      </c>
      <c r="O164" s="9" t="s">
        <v>5090</v>
      </c>
      <c r="Q164" s="8">
        <v>35</v>
      </c>
      <c r="R164" s="2" t="s">
        <v>357</v>
      </c>
    </row>
    <row r="165" spans="1:18" ht="15">
      <c r="A165">
        <f>1+A164</f>
        <v>164</v>
      </c>
      <c r="B165" t="s">
        <v>366</v>
      </c>
      <c r="C165" t="s">
        <v>3720</v>
      </c>
      <c r="E165" t="s">
        <v>4380</v>
      </c>
      <c r="G165" t="s">
        <v>4381</v>
      </c>
      <c r="I165" t="s">
        <v>3762</v>
      </c>
      <c r="K165" t="s">
        <v>3539</v>
      </c>
      <c r="M165" s="4" t="s">
        <v>3786</v>
      </c>
      <c r="O165" t="s">
        <v>857</v>
      </c>
      <c r="Q165" s="8">
        <v>7.5</v>
      </c>
      <c r="R165" s="2" t="s">
        <v>357</v>
      </c>
    </row>
    <row r="166" spans="1:18" ht="15">
      <c r="A166">
        <f>1+A165</f>
        <v>165</v>
      </c>
      <c r="B166" t="s">
        <v>366</v>
      </c>
      <c r="C166" t="s">
        <v>3720</v>
      </c>
      <c r="E166" t="s">
        <v>5292</v>
      </c>
      <c r="G166" t="s">
        <v>5253</v>
      </c>
      <c r="I166" t="s">
        <v>3143</v>
      </c>
      <c r="K166" s="1">
        <v>1958</v>
      </c>
      <c r="M166" s="4" t="s">
        <v>5009</v>
      </c>
      <c r="O166" t="s">
        <v>5010</v>
      </c>
      <c r="Q166" s="8"/>
      <c r="R166" s="2" t="s">
        <v>357</v>
      </c>
    </row>
    <row r="167" spans="1:18" ht="15">
      <c r="A167">
        <f>1+A166</f>
        <v>166</v>
      </c>
      <c r="B167" t="s">
        <v>366</v>
      </c>
      <c r="C167" s="9" t="s">
        <v>3720</v>
      </c>
      <c r="E167" s="9" t="s">
        <v>5153</v>
      </c>
      <c r="G167" s="9" t="s">
        <v>5154</v>
      </c>
      <c r="I167" s="9" t="s">
        <v>5154</v>
      </c>
      <c r="K167">
        <v>1973</v>
      </c>
      <c r="M167" s="11" t="s">
        <v>5155</v>
      </c>
      <c r="O167" s="9" t="s">
        <v>1783</v>
      </c>
      <c r="Q167" s="8">
        <v>26.39</v>
      </c>
      <c r="R167" s="2" t="s">
        <v>357</v>
      </c>
    </row>
    <row r="168" spans="1:18" ht="15">
      <c r="A168">
        <f>1+A167</f>
        <v>167</v>
      </c>
      <c r="B168" t="s">
        <v>366</v>
      </c>
      <c r="C168" s="9" t="s">
        <v>3720</v>
      </c>
      <c r="E168" s="9" t="s">
        <v>5069</v>
      </c>
      <c r="G168" s="9" t="s">
        <v>5070</v>
      </c>
      <c r="I168" s="9" t="s">
        <v>5071</v>
      </c>
      <c r="M168" s="11" t="s">
        <v>5072</v>
      </c>
      <c r="O168" s="9" t="s">
        <v>1783</v>
      </c>
      <c r="Q168" s="8">
        <v>24.74</v>
      </c>
      <c r="R168" s="2" t="s">
        <v>357</v>
      </c>
    </row>
    <row r="169" spans="1:18" ht="15">
      <c r="A169">
        <f>1+A168</f>
        <v>168</v>
      </c>
      <c r="B169" t="s">
        <v>366</v>
      </c>
      <c r="C169" t="s">
        <v>3720</v>
      </c>
      <c r="E169" s="9" t="s">
        <v>5068</v>
      </c>
      <c r="G169" t="s">
        <v>1771</v>
      </c>
      <c r="K169" t="s">
        <v>2108</v>
      </c>
      <c r="Q169" s="8"/>
      <c r="R169" s="2" t="s">
        <v>357</v>
      </c>
    </row>
    <row r="170" spans="1:18" ht="15">
      <c r="A170">
        <f>1+A169</f>
        <v>169</v>
      </c>
      <c r="B170" t="s">
        <v>366</v>
      </c>
      <c r="C170" s="1" t="s">
        <v>3720</v>
      </c>
      <c r="E170" s="1" t="s">
        <v>1772</v>
      </c>
      <c r="G170" s="1" t="s">
        <v>1773</v>
      </c>
      <c r="I170" s="1" t="s">
        <v>1774</v>
      </c>
      <c r="K170" t="s">
        <v>1775</v>
      </c>
      <c r="M170" s="4" t="s">
        <v>1776</v>
      </c>
      <c r="O170" t="s">
        <v>380</v>
      </c>
      <c r="Q170" s="8">
        <v>10</v>
      </c>
      <c r="R170" s="2" t="s">
        <v>357</v>
      </c>
    </row>
    <row r="171" spans="1:18" ht="15">
      <c r="A171">
        <f>1+A170</f>
        <v>170</v>
      </c>
      <c r="B171" t="s">
        <v>366</v>
      </c>
      <c r="C171" s="9" t="s">
        <v>3720</v>
      </c>
      <c r="E171" s="9" t="s">
        <v>5038</v>
      </c>
      <c r="G171" s="9" t="s">
        <v>5039</v>
      </c>
      <c r="I171" s="9" t="s">
        <v>5040</v>
      </c>
      <c r="K171">
        <v>1984</v>
      </c>
      <c r="M171" s="11" t="s">
        <v>5041</v>
      </c>
      <c r="O171" s="9" t="s">
        <v>1783</v>
      </c>
      <c r="Q171" s="8">
        <v>16.36</v>
      </c>
      <c r="R171" s="2" t="s">
        <v>357</v>
      </c>
    </row>
    <row r="172" spans="1:18" ht="15">
      <c r="A172">
        <f>1+A171</f>
        <v>171</v>
      </c>
      <c r="B172" t="s">
        <v>366</v>
      </c>
      <c r="C172" t="s">
        <v>3720</v>
      </c>
      <c r="E172" t="s">
        <v>5163</v>
      </c>
      <c r="G172" t="s">
        <v>3174</v>
      </c>
      <c r="I172" t="s">
        <v>836</v>
      </c>
      <c r="K172" t="s">
        <v>1796</v>
      </c>
      <c r="M172" s="4" t="s">
        <v>837</v>
      </c>
      <c r="O172" t="s">
        <v>3730</v>
      </c>
      <c r="Q172" s="8">
        <v>13.59</v>
      </c>
      <c r="R172" s="2" t="s">
        <v>357</v>
      </c>
    </row>
    <row r="173" spans="1:18" ht="15">
      <c r="A173">
        <f>1+A172</f>
        <v>172</v>
      </c>
      <c r="B173" t="s">
        <v>366</v>
      </c>
      <c r="C173" t="s">
        <v>3720</v>
      </c>
      <c r="E173" t="s">
        <v>1777</v>
      </c>
      <c r="G173" t="s">
        <v>1778</v>
      </c>
      <c r="I173" t="s">
        <v>4366</v>
      </c>
      <c r="K173" t="s">
        <v>3724</v>
      </c>
      <c r="M173" s="4" t="s">
        <v>4367</v>
      </c>
      <c r="O173" t="s">
        <v>4368</v>
      </c>
      <c r="Q173" s="8">
        <v>34.983333333333334</v>
      </c>
      <c r="R173" s="2" t="s">
        <v>357</v>
      </c>
    </row>
    <row r="174" spans="1:18" ht="15">
      <c r="A174">
        <f>1+A173</f>
        <v>173</v>
      </c>
      <c r="B174" t="s">
        <v>366</v>
      </c>
      <c r="C174" t="s">
        <v>3720</v>
      </c>
      <c r="E174" s="1" t="s">
        <v>764</v>
      </c>
      <c r="G174" t="s">
        <v>3722</v>
      </c>
      <c r="I174" t="s">
        <v>765</v>
      </c>
      <c r="K174">
        <v>1991</v>
      </c>
      <c r="M174" s="4" t="s">
        <v>754</v>
      </c>
      <c r="O174" t="s">
        <v>755</v>
      </c>
      <c r="Q174" s="17">
        <v>1.16</v>
      </c>
      <c r="R174" s="2" t="s">
        <v>357</v>
      </c>
    </row>
    <row r="175" spans="1:18" ht="15">
      <c r="A175">
        <f>1+A174</f>
        <v>174</v>
      </c>
      <c r="B175" t="s">
        <v>366</v>
      </c>
      <c r="C175" s="9" t="s">
        <v>3720</v>
      </c>
      <c r="E175" s="9" t="s">
        <v>5061</v>
      </c>
      <c r="G175" s="9" t="s">
        <v>5062</v>
      </c>
      <c r="I175" s="9" t="s">
        <v>1786</v>
      </c>
      <c r="K175" s="9">
        <v>1999</v>
      </c>
      <c r="M175" s="11" t="s">
        <v>5067</v>
      </c>
      <c r="O175" s="9" t="s">
        <v>1783</v>
      </c>
      <c r="Q175" s="8">
        <v>17.38</v>
      </c>
      <c r="R175" s="2" t="s">
        <v>357</v>
      </c>
    </row>
    <row r="176" spans="1:18" ht="15">
      <c r="A176">
        <f>1+A175</f>
        <v>175</v>
      </c>
      <c r="B176" t="s">
        <v>366</v>
      </c>
      <c r="C176" s="9" t="s">
        <v>3720</v>
      </c>
      <c r="E176" s="9" t="s">
        <v>5077</v>
      </c>
      <c r="G176" s="9" t="s">
        <v>4978</v>
      </c>
      <c r="I176" s="9" t="s">
        <v>4979</v>
      </c>
      <c r="K176">
        <v>1994</v>
      </c>
      <c r="M176" s="11" t="s">
        <v>5078</v>
      </c>
      <c r="O176" s="9" t="s">
        <v>1783</v>
      </c>
      <c r="Q176" s="8">
        <v>57.58</v>
      </c>
      <c r="R176" s="2" t="s">
        <v>357</v>
      </c>
    </row>
    <row r="177" spans="1:18" ht="15">
      <c r="A177">
        <f>1+A176</f>
        <v>176</v>
      </c>
      <c r="C177" s="1" t="s">
        <v>3720</v>
      </c>
      <c r="E177" s="9" t="s">
        <v>4999</v>
      </c>
      <c r="G177" s="9" t="s">
        <v>5000</v>
      </c>
      <c r="I177" s="9" t="s">
        <v>5001</v>
      </c>
      <c r="K177">
        <v>2016</v>
      </c>
      <c r="M177" s="11" t="s">
        <v>5257</v>
      </c>
      <c r="O177" s="24" t="s">
        <v>5001</v>
      </c>
      <c r="Q177" s="8">
        <v>31</v>
      </c>
      <c r="R177" s="2" t="s">
        <v>357</v>
      </c>
    </row>
    <row r="178" spans="1:18" ht="15">
      <c r="A178">
        <f>1+A177</f>
        <v>177</v>
      </c>
      <c r="B178" t="s">
        <v>366</v>
      </c>
      <c r="C178" s="1" t="s">
        <v>3720</v>
      </c>
      <c r="E178" s="9" t="s">
        <v>5004</v>
      </c>
      <c r="G178" s="9" t="s">
        <v>5000</v>
      </c>
      <c r="I178" s="9" t="s">
        <v>5001</v>
      </c>
      <c r="K178">
        <v>2021</v>
      </c>
      <c r="M178" s="11" t="s">
        <v>5257</v>
      </c>
      <c r="O178" s="24" t="s">
        <v>5001</v>
      </c>
      <c r="Q178" s="8">
        <v>31</v>
      </c>
      <c r="R178" s="2" t="s">
        <v>357</v>
      </c>
    </row>
    <row r="179" spans="1:18" ht="15">
      <c r="A179">
        <f>1+A178</f>
        <v>178</v>
      </c>
      <c r="B179" t="s">
        <v>366</v>
      </c>
      <c r="C179" s="1" t="s">
        <v>3720</v>
      </c>
      <c r="E179" s="9" t="s">
        <v>5003</v>
      </c>
      <c r="G179" s="9" t="s">
        <v>5000</v>
      </c>
      <c r="I179" s="9" t="s">
        <v>5001</v>
      </c>
      <c r="K179">
        <v>2007</v>
      </c>
      <c r="M179" s="11" t="s">
        <v>5002</v>
      </c>
      <c r="O179" s="1" t="s">
        <v>605</v>
      </c>
      <c r="Q179" s="8" t="s">
        <v>605</v>
      </c>
      <c r="R179" s="2" t="s">
        <v>357</v>
      </c>
    </row>
    <row r="180" spans="1:18" ht="15">
      <c r="A180">
        <f>1+A179</f>
        <v>179</v>
      </c>
      <c r="B180" t="s">
        <v>366</v>
      </c>
      <c r="C180" t="s">
        <v>3720</v>
      </c>
      <c r="E180" s="24" t="s">
        <v>4981</v>
      </c>
      <c r="G180" s="24" t="s">
        <v>4978</v>
      </c>
      <c r="I180" s="23" t="s">
        <v>4979</v>
      </c>
      <c r="K180">
        <v>2018</v>
      </c>
      <c r="M180" s="11" t="s">
        <v>4980</v>
      </c>
      <c r="O180" s="9" t="s">
        <v>4979</v>
      </c>
      <c r="Q180" s="8">
        <v>26.66</v>
      </c>
      <c r="R180" s="2" t="s">
        <v>357</v>
      </c>
    </row>
    <row r="181" spans="1:18" ht="15">
      <c r="A181">
        <f>1+A180</f>
        <v>180</v>
      </c>
      <c r="B181" t="s">
        <v>366</v>
      </c>
      <c r="C181" t="s">
        <v>3720</v>
      </c>
      <c r="E181" t="s">
        <v>1779</v>
      </c>
      <c r="G181" t="s">
        <v>4378</v>
      </c>
      <c r="I181" t="s">
        <v>1780</v>
      </c>
      <c r="K181" t="s">
        <v>1781</v>
      </c>
      <c r="M181" s="4" t="s">
        <v>1782</v>
      </c>
      <c r="O181" t="s">
        <v>1783</v>
      </c>
      <c r="Q181" s="8">
        <v>27.67</v>
      </c>
      <c r="R181" s="2" t="s">
        <v>357</v>
      </c>
    </row>
    <row r="182" spans="1:18" ht="15">
      <c r="A182">
        <f>1+A181</f>
        <v>181</v>
      </c>
      <c r="B182" t="s">
        <v>366</v>
      </c>
      <c r="C182" t="s">
        <v>3720</v>
      </c>
      <c r="E182" t="s">
        <v>1784</v>
      </c>
      <c r="G182" t="s">
        <v>1785</v>
      </c>
      <c r="I182" t="s">
        <v>1786</v>
      </c>
      <c r="K182" t="s">
        <v>3724</v>
      </c>
      <c r="M182" s="4" t="s">
        <v>1787</v>
      </c>
      <c r="O182" t="s">
        <v>1788</v>
      </c>
      <c r="Q182" s="8">
        <v>23.58</v>
      </c>
      <c r="R182" s="2" t="s">
        <v>357</v>
      </c>
    </row>
    <row r="183" spans="1:18" ht="15">
      <c r="A183">
        <f>1+A182</f>
        <v>182</v>
      </c>
      <c r="B183" t="s">
        <v>366</v>
      </c>
      <c r="C183" t="s">
        <v>3720</v>
      </c>
      <c r="E183" s="1" t="s">
        <v>1789</v>
      </c>
      <c r="G183" t="s">
        <v>1790</v>
      </c>
      <c r="I183" s="1" t="s">
        <v>1791</v>
      </c>
      <c r="K183" t="s">
        <v>3728</v>
      </c>
      <c r="M183" s="4" t="s">
        <v>1792</v>
      </c>
      <c r="O183" t="s">
        <v>1793</v>
      </c>
      <c r="Q183" s="8">
        <v>24</v>
      </c>
      <c r="R183" s="2" t="s">
        <v>357</v>
      </c>
    </row>
    <row r="184" spans="1:18" ht="15">
      <c r="A184">
        <f>1+A183</f>
        <v>183</v>
      </c>
      <c r="B184" t="s">
        <v>366</v>
      </c>
      <c r="C184" s="1" t="s">
        <v>3720</v>
      </c>
      <c r="E184" s="1" t="s">
        <v>1802</v>
      </c>
      <c r="G184" s="1" t="s">
        <v>1803</v>
      </c>
      <c r="I184" s="1" t="s">
        <v>1804</v>
      </c>
      <c r="K184" t="s">
        <v>3762</v>
      </c>
      <c r="M184" s="4" t="s">
        <v>3735</v>
      </c>
      <c r="O184" t="s">
        <v>3736</v>
      </c>
      <c r="Q184" s="8">
        <v>5</v>
      </c>
      <c r="R184" s="2" t="s">
        <v>357</v>
      </c>
    </row>
    <row r="185" spans="1:18" ht="15">
      <c r="A185">
        <f>1+A184</f>
        <v>184</v>
      </c>
      <c r="B185" t="s">
        <v>366</v>
      </c>
      <c r="C185" s="1" t="s">
        <v>3720</v>
      </c>
      <c r="E185" t="s">
        <v>1794</v>
      </c>
      <c r="G185" t="s">
        <v>3732</v>
      </c>
      <c r="I185" t="s">
        <v>1795</v>
      </c>
      <c r="K185" t="s">
        <v>1796</v>
      </c>
      <c r="M185" s="4" t="s">
        <v>1797</v>
      </c>
      <c r="O185" t="s">
        <v>3730</v>
      </c>
      <c r="Q185" s="8" t="s">
        <v>3704</v>
      </c>
      <c r="R185" s="2" t="s">
        <v>357</v>
      </c>
    </row>
    <row r="186" spans="1:18" ht="15">
      <c r="A186">
        <f>1+A185</f>
        <v>185</v>
      </c>
      <c r="B186" t="s">
        <v>366</v>
      </c>
      <c r="C186" s="1" t="s">
        <v>3720</v>
      </c>
      <c r="E186" s="9" t="s">
        <v>4988</v>
      </c>
      <c r="G186" t="s">
        <v>3732</v>
      </c>
      <c r="I186" s="9" t="s">
        <v>4989</v>
      </c>
      <c r="K186">
        <v>2019</v>
      </c>
      <c r="M186" s="11" t="s">
        <v>4990</v>
      </c>
      <c r="O186" s="9" t="s">
        <v>4991</v>
      </c>
      <c r="Q186" s="8" t="s">
        <v>3704</v>
      </c>
      <c r="R186" s="2" t="s">
        <v>357</v>
      </c>
    </row>
    <row r="187" spans="1:18" ht="15">
      <c r="A187">
        <f>1+A186</f>
        <v>186</v>
      </c>
      <c r="B187" t="s">
        <v>366</v>
      </c>
      <c r="C187" s="1" t="s">
        <v>3720</v>
      </c>
      <c r="E187" t="s">
        <v>1798</v>
      </c>
      <c r="G187" t="s">
        <v>1799</v>
      </c>
      <c r="I187" t="s">
        <v>1795</v>
      </c>
      <c r="K187" t="s">
        <v>4352</v>
      </c>
      <c r="M187" s="4" t="s">
        <v>1800</v>
      </c>
      <c r="O187" t="s">
        <v>3730</v>
      </c>
      <c r="Q187" s="8">
        <v>32.95</v>
      </c>
      <c r="R187" s="2" t="s">
        <v>357</v>
      </c>
    </row>
    <row r="188" spans="1:18" ht="15">
      <c r="A188">
        <f>1+A187</f>
        <v>187</v>
      </c>
      <c r="B188" t="s">
        <v>366</v>
      </c>
      <c r="C188" s="1" t="s">
        <v>3720</v>
      </c>
      <c r="E188" t="s">
        <v>1801</v>
      </c>
      <c r="G188" t="s">
        <v>3732</v>
      </c>
      <c r="I188" t="s">
        <v>1795</v>
      </c>
      <c r="K188" t="s">
        <v>3750</v>
      </c>
      <c r="M188" s="4" t="s">
        <v>1800</v>
      </c>
      <c r="O188" t="s">
        <v>3730</v>
      </c>
      <c r="Q188" s="8">
        <v>22.95</v>
      </c>
      <c r="R188" s="2" t="s">
        <v>357</v>
      </c>
    </row>
    <row r="189" spans="1:18" ht="15">
      <c r="A189">
        <f>1+A188</f>
        <v>188</v>
      </c>
      <c r="B189" t="s">
        <v>366</v>
      </c>
      <c r="C189" t="s">
        <v>3720</v>
      </c>
      <c r="E189" s="1" t="s">
        <v>753</v>
      </c>
      <c r="G189" t="s">
        <v>752</v>
      </c>
      <c r="I189" t="s">
        <v>1523</v>
      </c>
      <c r="K189">
        <v>1985</v>
      </c>
      <c r="M189" s="4" t="s">
        <v>754</v>
      </c>
      <c r="O189" t="s">
        <v>755</v>
      </c>
      <c r="Q189" s="17">
        <f>2.5*1.16</f>
        <v>2.9</v>
      </c>
      <c r="R189" s="2" t="s">
        <v>357</v>
      </c>
    </row>
    <row r="190" spans="1:18" ht="15">
      <c r="A190">
        <f>1+A189</f>
        <v>189</v>
      </c>
      <c r="B190" t="s">
        <v>366</v>
      </c>
      <c r="C190" t="s">
        <v>3720</v>
      </c>
      <c r="E190" t="s">
        <v>1805</v>
      </c>
      <c r="G190" t="s">
        <v>914</v>
      </c>
      <c r="I190" t="s">
        <v>915</v>
      </c>
      <c r="K190" t="s">
        <v>916</v>
      </c>
      <c r="M190" s="4" t="s">
        <v>1292</v>
      </c>
      <c r="O190" t="s">
        <v>1783</v>
      </c>
      <c r="Q190" s="8">
        <v>18.54</v>
      </c>
      <c r="R190" s="2" t="s">
        <v>357</v>
      </c>
    </row>
    <row r="191" spans="1:18" ht="15">
      <c r="A191">
        <f>1+A190</f>
        <v>190</v>
      </c>
      <c r="B191" t="s">
        <v>366</v>
      </c>
      <c r="C191" t="s">
        <v>3720</v>
      </c>
      <c r="E191" t="s">
        <v>1293</v>
      </c>
      <c r="G191" t="s">
        <v>1294</v>
      </c>
      <c r="K191" t="s">
        <v>3182</v>
      </c>
      <c r="M191" s="4" t="s">
        <v>1295</v>
      </c>
      <c r="O191" t="s">
        <v>1296</v>
      </c>
      <c r="Q191" s="8">
        <v>6.5</v>
      </c>
      <c r="R191" s="2" t="s">
        <v>357</v>
      </c>
    </row>
    <row r="192" spans="1:18" ht="15">
      <c r="A192">
        <f>1+A191</f>
        <v>191</v>
      </c>
      <c r="B192" t="s">
        <v>366</v>
      </c>
      <c r="C192" s="9" t="s">
        <v>3720</v>
      </c>
      <c r="E192" s="9" t="s">
        <v>5043</v>
      </c>
      <c r="G192" s="9" t="s">
        <v>5044</v>
      </c>
      <c r="I192" s="9" t="s">
        <v>5045</v>
      </c>
      <c r="K192">
        <v>2019</v>
      </c>
      <c r="M192" s="11" t="s">
        <v>5046</v>
      </c>
      <c r="O192" s="9" t="s">
        <v>5045</v>
      </c>
      <c r="Q192" s="8">
        <v>60</v>
      </c>
      <c r="R192" s="2" t="s">
        <v>357</v>
      </c>
    </row>
    <row r="193" spans="1:18" ht="15">
      <c r="A193">
        <f>1+A192</f>
        <v>192</v>
      </c>
      <c r="B193" t="s">
        <v>366</v>
      </c>
      <c r="C193" s="9" t="s">
        <v>3720</v>
      </c>
      <c r="E193" s="9" t="s">
        <v>5219</v>
      </c>
      <c r="G193" s="9" t="s">
        <v>5218</v>
      </c>
      <c r="I193" s="9" t="s">
        <v>5220</v>
      </c>
      <c r="K193" t="s">
        <v>3762</v>
      </c>
      <c r="M193" s="4" t="s">
        <v>5221</v>
      </c>
      <c r="O193" t="s">
        <v>1783</v>
      </c>
      <c r="Q193" s="8">
        <v>15.56</v>
      </c>
      <c r="R193" s="2" t="s">
        <v>357</v>
      </c>
    </row>
    <row r="194" spans="1:18" ht="15">
      <c r="A194">
        <f>1+A193</f>
        <v>193</v>
      </c>
      <c r="B194" t="s">
        <v>366</v>
      </c>
      <c r="C194" t="s">
        <v>3720</v>
      </c>
      <c r="E194" t="s">
        <v>1297</v>
      </c>
      <c r="G194" t="s">
        <v>915</v>
      </c>
      <c r="I194" t="s">
        <v>915</v>
      </c>
      <c r="K194" t="s">
        <v>3182</v>
      </c>
      <c r="M194" s="4" t="s">
        <v>1298</v>
      </c>
      <c r="O194" t="s">
        <v>1783</v>
      </c>
      <c r="Q194" s="8">
        <v>9.49</v>
      </c>
      <c r="R194" s="2" t="s">
        <v>357</v>
      </c>
    </row>
    <row r="195" spans="1:18" ht="15">
      <c r="A195">
        <f>1+A194</f>
        <v>194</v>
      </c>
      <c r="B195" t="s">
        <v>366</v>
      </c>
      <c r="C195" t="s">
        <v>3720</v>
      </c>
      <c r="E195" t="s">
        <v>1299</v>
      </c>
      <c r="G195" t="s">
        <v>1300</v>
      </c>
      <c r="I195" t="s">
        <v>1301</v>
      </c>
      <c r="K195" t="s">
        <v>3188</v>
      </c>
      <c r="M195" s="4" t="s">
        <v>1302</v>
      </c>
      <c r="O195" t="s">
        <v>1303</v>
      </c>
      <c r="Q195" s="8">
        <v>10</v>
      </c>
      <c r="R195" s="2" t="s">
        <v>357</v>
      </c>
    </row>
    <row r="196" spans="1:18" ht="15">
      <c r="A196">
        <f>1+A195</f>
        <v>195</v>
      </c>
      <c r="B196" t="s">
        <v>366</v>
      </c>
      <c r="C196" t="s">
        <v>3720</v>
      </c>
      <c r="E196" t="s">
        <v>1304</v>
      </c>
      <c r="G196" t="s">
        <v>1300</v>
      </c>
      <c r="I196" t="s">
        <v>1301</v>
      </c>
      <c r="K196" t="s">
        <v>379</v>
      </c>
      <c r="M196" s="4" t="s">
        <v>1305</v>
      </c>
      <c r="O196" t="s">
        <v>1306</v>
      </c>
      <c r="Q196" s="8">
        <v>15</v>
      </c>
      <c r="R196" s="2" t="s">
        <v>357</v>
      </c>
    </row>
    <row r="197" spans="1:18" ht="15">
      <c r="A197">
        <f>1+A196</f>
        <v>196</v>
      </c>
      <c r="B197" t="s">
        <v>366</v>
      </c>
      <c r="C197" s="9" t="s">
        <v>3720</v>
      </c>
      <c r="E197" s="9" t="s">
        <v>5079</v>
      </c>
      <c r="G197" s="9" t="s">
        <v>4978</v>
      </c>
      <c r="I197" s="9" t="s">
        <v>4979</v>
      </c>
      <c r="M197" s="11" t="s">
        <v>5078</v>
      </c>
      <c r="O197" s="9" t="s">
        <v>1783</v>
      </c>
      <c r="Q197" s="8">
        <v>57.58</v>
      </c>
      <c r="R197" s="2" t="s">
        <v>357</v>
      </c>
    </row>
    <row r="198" spans="1:18" ht="15">
      <c r="A198">
        <f>1+A197</f>
        <v>197</v>
      </c>
      <c r="B198" t="s">
        <v>366</v>
      </c>
      <c r="C198" s="9" t="s">
        <v>3720</v>
      </c>
      <c r="E198" s="9" t="s">
        <v>5252</v>
      </c>
      <c r="G198" s="9" t="s">
        <v>5253</v>
      </c>
      <c r="I198" s="9" t="s">
        <v>3143</v>
      </c>
      <c r="K198">
        <v>1946</v>
      </c>
      <c r="M198" s="11" t="s">
        <v>5009</v>
      </c>
      <c r="O198" s="9" t="s">
        <v>5254</v>
      </c>
      <c r="Q198" s="18"/>
      <c r="R198" s="2" t="s">
        <v>357</v>
      </c>
    </row>
    <row r="199" spans="1:18" ht="15">
      <c r="A199">
        <f>1+A198</f>
        <v>198</v>
      </c>
      <c r="B199" t="s">
        <v>366</v>
      </c>
      <c r="C199" t="s">
        <v>3720</v>
      </c>
      <c r="E199" t="s">
        <v>5275</v>
      </c>
      <c r="G199" t="s">
        <v>4274</v>
      </c>
      <c r="I199" t="s">
        <v>4256</v>
      </c>
      <c r="K199">
        <v>1958</v>
      </c>
      <c r="M199" s="6" t="s">
        <v>5259</v>
      </c>
      <c r="O199" t="s">
        <v>1783</v>
      </c>
      <c r="Q199" s="8">
        <v>1.25</v>
      </c>
      <c r="R199" s="2" t="s">
        <v>357</v>
      </c>
    </row>
    <row r="200" spans="1:18" ht="15">
      <c r="A200">
        <f>1+A199</f>
        <v>199</v>
      </c>
      <c r="B200" t="s">
        <v>366</v>
      </c>
      <c r="C200" t="s">
        <v>3720</v>
      </c>
      <c r="E200" t="s">
        <v>5273</v>
      </c>
      <c r="G200" t="s">
        <v>4274</v>
      </c>
      <c r="I200" t="s">
        <v>4256</v>
      </c>
      <c r="K200">
        <v>1960</v>
      </c>
      <c r="M200" s="6" t="s">
        <v>5259</v>
      </c>
      <c r="O200" t="s">
        <v>1783</v>
      </c>
      <c r="Q200" s="8">
        <v>1.25</v>
      </c>
      <c r="R200" s="2" t="s">
        <v>357</v>
      </c>
    </row>
    <row r="201" spans="1:18" ht="15">
      <c r="A201">
        <f>1+A200</f>
        <v>200</v>
      </c>
      <c r="B201" t="s">
        <v>366</v>
      </c>
      <c r="C201" t="s">
        <v>3720</v>
      </c>
      <c r="E201" t="s">
        <v>4260</v>
      </c>
      <c r="G201" t="s">
        <v>4273</v>
      </c>
      <c r="I201" t="s">
        <v>4256</v>
      </c>
      <c r="K201">
        <v>1962</v>
      </c>
      <c r="M201" s="6" t="s">
        <v>4257</v>
      </c>
      <c r="O201" t="s">
        <v>932</v>
      </c>
      <c r="Q201" s="8">
        <v>0.75</v>
      </c>
      <c r="R201" s="2" t="s">
        <v>357</v>
      </c>
    </row>
    <row r="202" spans="1:18" ht="15">
      <c r="A202">
        <f>1+A201</f>
        <v>201</v>
      </c>
      <c r="B202" t="s">
        <v>366</v>
      </c>
      <c r="C202" t="s">
        <v>3720</v>
      </c>
      <c r="E202" t="s">
        <v>5276</v>
      </c>
      <c r="G202" t="s">
        <v>4274</v>
      </c>
      <c r="I202" t="s">
        <v>4256</v>
      </c>
      <c r="K202">
        <v>1963</v>
      </c>
      <c r="M202" s="6" t="s">
        <v>5259</v>
      </c>
      <c r="O202" t="s">
        <v>1783</v>
      </c>
      <c r="Q202" s="8">
        <v>1.25</v>
      </c>
      <c r="R202" s="2" t="s">
        <v>357</v>
      </c>
    </row>
    <row r="203" spans="1:18" ht="15">
      <c r="A203">
        <f>1+A202</f>
        <v>202</v>
      </c>
      <c r="B203" t="s">
        <v>366</v>
      </c>
      <c r="C203" t="s">
        <v>3720</v>
      </c>
      <c r="E203" t="s">
        <v>4265</v>
      </c>
      <c r="G203" t="s">
        <v>4274</v>
      </c>
      <c r="I203" t="s">
        <v>4256</v>
      </c>
      <c r="K203">
        <v>1964</v>
      </c>
      <c r="M203" s="6" t="s">
        <v>4257</v>
      </c>
      <c r="O203" t="s">
        <v>932</v>
      </c>
      <c r="Q203" s="8">
        <v>0.75</v>
      </c>
      <c r="R203" s="2" t="s">
        <v>357</v>
      </c>
    </row>
    <row r="204" spans="1:18" ht="15">
      <c r="A204">
        <f>1+A203</f>
        <v>203</v>
      </c>
      <c r="B204" t="s">
        <v>366</v>
      </c>
      <c r="C204" t="s">
        <v>3720</v>
      </c>
      <c r="E204" t="s">
        <v>5274</v>
      </c>
      <c r="G204" t="s">
        <v>4274</v>
      </c>
      <c r="I204" t="s">
        <v>4256</v>
      </c>
      <c r="K204">
        <v>1965</v>
      </c>
      <c r="M204" s="6" t="s">
        <v>5259</v>
      </c>
      <c r="O204" t="s">
        <v>1783</v>
      </c>
      <c r="Q204" s="8">
        <v>1.25</v>
      </c>
      <c r="R204" s="2" t="s">
        <v>357</v>
      </c>
    </row>
    <row r="205" spans="1:18" ht="15">
      <c r="A205">
        <f>1+A204</f>
        <v>204</v>
      </c>
      <c r="B205" t="s">
        <v>366</v>
      </c>
      <c r="C205" t="s">
        <v>3720</v>
      </c>
      <c r="E205" t="s">
        <v>4268</v>
      </c>
      <c r="G205" t="s">
        <v>4274</v>
      </c>
      <c r="I205" t="s">
        <v>4256</v>
      </c>
      <c r="K205">
        <v>1966</v>
      </c>
      <c r="M205" s="6" t="s">
        <v>4257</v>
      </c>
      <c r="O205" t="s">
        <v>932</v>
      </c>
      <c r="Q205" s="8">
        <v>0.75</v>
      </c>
      <c r="R205" s="2" t="s">
        <v>357</v>
      </c>
    </row>
    <row r="206" spans="1:18" ht="15">
      <c r="A206">
        <f>1+A205</f>
        <v>205</v>
      </c>
      <c r="B206" t="s">
        <v>366</v>
      </c>
      <c r="C206" t="s">
        <v>3720</v>
      </c>
      <c r="E206" t="s">
        <v>5278</v>
      </c>
      <c r="G206" t="s">
        <v>4274</v>
      </c>
      <c r="I206" t="s">
        <v>5262</v>
      </c>
      <c r="K206">
        <v>1967</v>
      </c>
      <c r="M206" s="6" t="s">
        <v>5259</v>
      </c>
      <c r="O206" t="s">
        <v>1783</v>
      </c>
      <c r="Q206" s="8">
        <v>1.25</v>
      </c>
      <c r="R206" s="2" t="s">
        <v>357</v>
      </c>
    </row>
    <row r="207" spans="1:18" ht="15">
      <c r="A207">
        <f>1+A206</f>
        <v>206</v>
      </c>
      <c r="B207" t="s">
        <v>366</v>
      </c>
      <c r="C207" t="s">
        <v>3720</v>
      </c>
      <c r="E207" t="s">
        <v>5272</v>
      </c>
      <c r="G207" t="s">
        <v>4274</v>
      </c>
      <c r="I207" t="s">
        <v>5262</v>
      </c>
      <c r="K207">
        <v>1968</v>
      </c>
      <c r="M207" s="6" t="s">
        <v>5259</v>
      </c>
      <c r="O207" t="s">
        <v>1783</v>
      </c>
      <c r="Q207" s="8">
        <v>1.25</v>
      </c>
      <c r="R207" s="2" t="s">
        <v>357</v>
      </c>
    </row>
    <row r="208" spans="1:18" ht="15">
      <c r="A208">
        <f>1+A207</f>
        <v>207</v>
      </c>
      <c r="B208" t="s">
        <v>366</v>
      </c>
      <c r="C208" t="s">
        <v>3720</v>
      </c>
      <c r="E208" t="s">
        <v>5277</v>
      </c>
      <c r="G208" t="s">
        <v>4274</v>
      </c>
      <c r="I208" t="s">
        <v>5262</v>
      </c>
      <c r="K208">
        <v>1969</v>
      </c>
      <c r="M208" s="6" t="s">
        <v>5259</v>
      </c>
      <c r="O208" t="s">
        <v>1783</v>
      </c>
      <c r="Q208" s="8">
        <v>1.25</v>
      </c>
      <c r="R208" s="2" t="s">
        <v>357</v>
      </c>
    </row>
    <row r="209" spans="1:18" ht="15">
      <c r="A209">
        <f>1+A208</f>
        <v>208</v>
      </c>
      <c r="B209" t="s">
        <v>366</v>
      </c>
      <c r="C209" t="s">
        <v>3720</v>
      </c>
      <c r="E209" t="s">
        <v>5265</v>
      </c>
      <c r="G209" t="s">
        <v>4274</v>
      </c>
      <c r="I209" t="s">
        <v>4256</v>
      </c>
      <c r="K209">
        <v>1959</v>
      </c>
      <c r="M209" s="6" t="s">
        <v>5259</v>
      </c>
      <c r="O209" t="s">
        <v>1783</v>
      </c>
      <c r="Q209" s="8">
        <v>1.25</v>
      </c>
      <c r="R209" s="2" t="s">
        <v>357</v>
      </c>
    </row>
    <row r="210" spans="1:18" ht="15">
      <c r="A210">
        <f>1+A209</f>
        <v>209</v>
      </c>
      <c r="B210" t="s">
        <v>366</v>
      </c>
      <c r="C210" t="s">
        <v>3720</v>
      </c>
      <c r="E210" t="s">
        <v>4258</v>
      </c>
      <c r="G210" t="s">
        <v>4273</v>
      </c>
      <c r="I210" t="s">
        <v>4256</v>
      </c>
      <c r="K210">
        <v>1961</v>
      </c>
      <c r="M210" s="6" t="s">
        <v>4257</v>
      </c>
      <c r="O210" t="s">
        <v>932</v>
      </c>
      <c r="Q210" s="8">
        <v>0.75</v>
      </c>
      <c r="R210" s="2" t="s">
        <v>357</v>
      </c>
    </row>
    <row r="211" spans="1:18" ht="15">
      <c r="A211">
        <f>1+A210</f>
        <v>210</v>
      </c>
      <c r="B211" t="s">
        <v>366</v>
      </c>
      <c r="C211" t="s">
        <v>3720</v>
      </c>
      <c r="E211" t="s">
        <v>4262</v>
      </c>
      <c r="G211" t="s">
        <v>4273</v>
      </c>
      <c r="I211" t="s">
        <v>4256</v>
      </c>
      <c r="K211">
        <v>1962</v>
      </c>
      <c r="M211" s="6" t="s">
        <v>4257</v>
      </c>
      <c r="O211" t="s">
        <v>932</v>
      </c>
      <c r="Q211" s="8">
        <v>0.75</v>
      </c>
      <c r="R211" s="2" t="s">
        <v>357</v>
      </c>
    </row>
    <row r="212" spans="1:18" ht="15">
      <c r="A212">
        <f>1+A211</f>
        <v>211</v>
      </c>
      <c r="B212" t="s">
        <v>366</v>
      </c>
      <c r="C212" t="s">
        <v>3720</v>
      </c>
      <c r="E212" t="s">
        <v>4264</v>
      </c>
      <c r="G212" t="s">
        <v>4273</v>
      </c>
      <c r="I212" t="s">
        <v>4256</v>
      </c>
      <c r="K212">
        <v>1963</v>
      </c>
      <c r="M212" s="6" t="s">
        <v>4257</v>
      </c>
      <c r="O212" t="s">
        <v>932</v>
      </c>
      <c r="Q212" s="8">
        <v>0.75</v>
      </c>
      <c r="R212" s="2" t="s">
        <v>357</v>
      </c>
    </row>
    <row r="213" spans="1:18" ht="15">
      <c r="A213">
        <f>1+A212</f>
        <v>212</v>
      </c>
      <c r="B213" t="s">
        <v>366</v>
      </c>
      <c r="C213" t="s">
        <v>3720</v>
      </c>
      <c r="E213" t="s">
        <v>4266</v>
      </c>
      <c r="G213" t="s">
        <v>4274</v>
      </c>
      <c r="I213" t="s">
        <v>4256</v>
      </c>
      <c r="K213">
        <v>1964</v>
      </c>
      <c r="M213" s="6" t="s">
        <v>4257</v>
      </c>
      <c r="O213" t="s">
        <v>932</v>
      </c>
      <c r="Q213" s="8">
        <v>0.75</v>
      </c>
      <c r="R213" s="2" t="s">
        <v>357</v>
      </c>
    </row>
    <row r="214" spans="1:18" ht="15">
      <c r="A214">
        <f>1+A213</f>
        <v>213</v>
      </c>
      <c r="B214" t="s">
        <v>366</v>
      </c>
      <c r="C214" t="s">
        <v>3720</v>
      </c>
      <c r="E214" t="s">
        <v>4270</v>
      </c>
      <c r="G214" t="s">
        <v>4274</v>
      </c>
      <c r="I214" t="s">
        <v>4256</v>
      </c>
      <c r="K214">
        <v>1966</v>
      </c>
      <c r="M214" s="6" t="s">
        <v>4257</v>
      </c>
      <c r="O214" t="s">
        <v>932</v>
      </c>
      <c r="Q214" s="8">
        <v>0.75</v>
      </c>
      <c r="R214" s="2" t="s">
        <v>357</v>
      </c>
    </row>
    <row r="215" spans="1:18" ht="15">
      <c r="A215">
        <f>1+A214</f>
        <v>214</v>
      </c>
      <c r="B215" t="s">
        <v>366</v>
      </c>
      <c r="C215" t="s">
        <v>3720</v>
      </c>
      <c r="E215" t="s">
        <v>5264</v>
      </c>
      <c r="G215" t="s">
        <v>4274</v>
      </c>
      <c r="I215" t="s">
        <v>5262</v>
      </c>
      <c r="K215">
        <v>1967</v>
      </c>
      <c r="M215" s="6" t="s">
        <v>5259</v>
      </c>
      <c r="O215" t="s">
        <v>1783</v>
      </c>
      <c r="Q215" s="8">
        <v>1.25</v>
      </c>
      <c r="R215" s="2" t="s">
        <v>357</v>
      </c>
    </row>
    <row r="216" spans="1:18" ht="15">
      <c r="A216">
        <f>1+A215</f>
        <v>215</v>
      </c>
      <c r="B216" t="s">
        <v>366</v>
      </c>
      <c r="C216" t="s">
        <v>3720</v>
      </c>
      <c r="E216" t="s">
        <v>5266</v>
      </c>
      <c r="G216" t="s">
        <v>4274</v>
      </c>
      <c r="I216" t="s">
        <v>5262</v>
      </c>
      <c r="K216">
        <v>1968</v>
      </c>
      <c r="M216" s="6" t="s">
        <v>5259</v>
      </c>
      <c r="O216" t="s">
        <v>1783</v>
      </c>
      <c r="Q216" s="8">
        <v>1.25</v>
      </c>
      <c r="R216" s="2" t="s">
        <v>357</v>
      </c>
    </row>
    <row r="217" spans="1:18" ht="15">
      <c r="A217">
        <f>1+A216</f>
        <v>216</v>
      </c>
      <c r="B217" t="s">
        <v>366</v>
      </c>
      <c r="C217" t="s">
        <v>3720</v>
      </c>
      <c r="E217" t="s">
        <v>4261</v>
      </c>
      <c r="G217" t="s">
        <v>4273</v>
      </c>
      <c r="I217" t="s">
        <v>4256</v>
      </c>
      <c r="K217">
        <v>1962</v>
      </c>
      <c r="M217" s="6" t="s">
        <v>4257</v>
      </c>
      <c r="O217" t="s">
        <v>932</v>
      </c>
      <c r="Q217" s="8">
        <v>0.75</v>
      </c>
      <c r="R217" s="2" t="s">
        <v>357</v>
      </c>
    </row>
    <row r="218" spans="1:18" ht="15">
      <c r="A218">
        <f>1+A217</f>
        <v>217</v>
      </c>
      <c r="B218" t="s">
        <v>366</v>
      </c>
      <c r="C218" t="s">
        <v>3720</v>
      </c>
      <c r="E218" t="s">
        <v>4263</v>
      </c>
      <c r="G218" t="s">
        <v>4274</v>
      </c>
      <c r="I218" t="s">
        <v>4256</v>
      </c>
      <c r="K218">
        <v>1963</v>
      </c>
      <c r="M218" s="6" t="s">
        <v>4257</v>
      </c>
      <c r="O218" t="s">
        <v>932</v>
      </c>
      <c r="Q218" s="8">
        <v>0.75</v>
      </c>
      <c r="R218" s="2" t="s">
        <v>357</v>
      </c>
    </row>
    <row r="219" spans="1:18" ht="15">
      <c r="A219">
        <f>1+A218</f>
        <v>218</v>
      </c>
      <c r="B219" t="s">
        <v>366</v>
      </c>
      <c r="C219" t="s">
        <v>3720</v>
      </c>
      <c r="E219" t="s">
        <v>4267</v>
      </c>
      <c r="G219" t="s">
        <v>4274</v>
      </c>
      <c r="I219" t="s">
        <v>4256</v>
      </c>
      <c r="K219">
        <v>1964</v>
      </c>
      <c r="M219" s="6" t="s">
        <v>4257</v>
      </c>
      <c r="O219" t="s">
        <v>932</v>
      </c>
      <c r="Q219" s="8">
        <v>0.75</v>
      </c>
      <c r="R219" s="2" t="s">
        <v>357</v>
      </c>
    </row>
    <row r="220" spans="1:18" ht="15">
      <c r="A220">
        <f>1+A219</f>
        <v>219</v>
      </c>
      <c r="B220" t="s">
        <v>366</v>
      </c>
      <c r="C220" t="s">
        <v>3720</v>
      </c>
      <c r="E220" t="s">
        <v>5260</v>
      </c>
      <c r="G220" t="s">
        <v>4274</v>
      </c>
      <c r="I220" t="s">
        <v>4256</v>
      </c>
      <c r="K220">
        <v>1965</v>
      </c>
      <c r="M220" s="6" t="s">
        <v>5259</v>
      </c>
      <c r="O220" t="s">
        <v>1783</v>
      </c>
      <c r="Q220" s="8">
        <v>1.25</v>
      </c>
      <c r="R220" s="2" t="s">
        <v>357</v>
      </c>
    </row>
    <row r="221" spans="1:18" ht="15">
      <c r="A221">
        <f>1+A220</f>
        <v>220</v>
      </c>
      <c r="B221" t="s">
        <v>366</v>
      </c>
      <c r="C221" t="s">
        <v>3720</v>
      </c>
      <c r="E221" t="s">
        <v>4271</v>
      </c>
      <c r="G221" t="s">
        <v>4274</v>
      </c>
      <c r="I221" t="s">
        <v>4256</v>
      </c>
      <c r="K221">
        <v>1966</v>
      </c>
      <c r="M221" s="6" t="s">
        <v>4257</v>
      </c>
      <c r="O221" t="s">
        <v>932</v>
      </c>
      <c r="Q221" s="8">
        <v>0.75</v>
      </c>
      <c r="R221" s="2" t="s">
        <v>357</v>
      </c>
    </row>
    <row r="222" spans="1:18" ht="15">
      <c r="A222">
        <f>1+A221</f>
        <v>221</v>
      </c>
      <c r="B222" t="s">
        <v>366</v>
      </c>
      <c r="C222" t="s">
        <v>3720</v>
      </c>
      <c r="E222" t="s">
        <v>5261</v>
      </c>
      <c r="G222" t="s">
        <v>4274</v>
      </c>
      <c r="I222" t="s">
        <v>5262</v>
      </c>
      <c r="K222">
        <v>1967</v>
      </c>
      <c r="M222" s="6" t="s">
        <v>5259</v>
      </c>
      <c r="O222" t="s">
        <v>1783</v>
      </c>
      <c r="Q222" s="8">
        <v>1.25</v>
      </c>
      <c r="R222" s="2" t="s">
        <v>357</v>
      </c>
    </row>
    <row r="223" spans="1:18" ht="15">
      <c r="A223">
        <f>1+A222</f>
        <v>222</v>
      </c>
      <c r="B223" t="s">
        <v>366</v>
      </c>
      <c r="C223" t="s">
        <v>3720</v>
      </c>
      <c r="E223" t="s">
        <v>5263</v>
      </c>
      <c r="G223" t="s">
        <v>4274</v>
      </c>
      <c r="I223" t="s">
        <v>5262</v>
      </c>
      <c r="K223">
        <v>1968</v>
      </c>
      <c r="M223" s="6" t="s">
        <v>5259</v>
      </c>
      <c r="O223" t="s">
        <v>1783</v>
      </c>
      <c r="Q223" s="8">
        <v>1.25</v>
      </c>
      <c r="R223" s="2" t="s">
        <v>357</v>
      </c>
    </row>
    <row r="224" spans="1:18" ht="15">
      <c r="A224">
        <f>1+A223</f>
        <v>223</v>
      </c>
      <c r="B224" t="s">
        <v>366</v>
      </c>
      <c r="C224" t="s">
        <v>3720</v>
      </c>
      <c r="E224" t="s">
        <v>4272</v>
      </c>
      <c r="G224" t="s">
        <v>4274</v>
      </c>
      <c r="I224" t="s">
        <v>4269</v>
      </c>
      <c r="K224">
        <v>1969</v>
      </c>
      <c r="M224" s="6" t="s">
        <v>4257</v>
      </c>
      <c r="O224" t="s">
        <v>932</v>
      </c>
      <c r="Q224" s="8">
        <v>0.75</v>
      </c>
      <c r="R224" s="2" t="s">
        <v>357</v>
      </c>
    </row>
    <row r="225" spans="1:18" ht="15">
      <c r="A225">
        <f>1+A224</f>
        <v>224</v>
      </c>
      <c r="B225" t="s">
        <v>366</v>
      </c>
      <c r="C225" t="s">
        <v>3720</v>
      </c>
      <c r="E225" t="s">
        <v>5268</v>
      </c>
      <c r="G225" t="s">
        <v>4274</v>
      </c>
      <c r="I225" t="s">
        <v>4256</v>
      </c>
      <c r="K225">
        <v>1958</v>
      </c>
      <c r="M225" s="6" t="s">
        <v>5259</v>
      </c>
      <c r="O225" t="s">
        <v>1783</v>
      </c>
      <c r="Q225" s="8">
        <v>1.25</v>
      </c>
      <c r="R225" s="2" t="s">
        <v>357</v>
      </c>
    </row>
    <row r="226" spans="1:18" ht="15">
      <c r="A226">
        <f>1+A225</f>
        <v>225</v>
      </c>
      <c r="B226" t="s">
        <v>366</v>
      </c>
      <c r="C226" t="s">
        <v>3720</v>
      </c>
      <c r="E226" t="s">
        <v>5269</v>
      </c>
      <c r="G226" t="s">
        <v>4274</v>
      </c>
      <c r="I226" t="s">
        <v>4256</v>
      </c>
      <c r="K226">
        <v>1960</v>
      </c>
      <c r="M226" s="6" t="s">
        <v>5259</v>
      </c>
      <c r="O226" t="s">
        <v>1783</v>
      </c>
      <c r="Q226" s="8">
        <v>1.25</v>
      </c>
      <c r="R226" s="2" t="s">
        <v>357</v>
      </c>
    </row>
    <row r="227" spans="1:18" ht="15">
      <c r="A227">
        <f>1+A226</f>
        <v>226</v>
      </c>
      <c r="B227" t="s">
        <v>366</v>
      </c>
      <c r="C227" t="s">
        <v>3720</v>
      </c>
      <c r="E227" t="s">
        <v>4259</v>
      </c>
      <c r="G227" t="s">
        <v>4273</v>
      </c>
      <c r="I227" t="s">
        <v>4256</v>
      </c>
      <c r="K227">
        <v>1961</v>
      </c>
      <c r="M227" s="6" t="s">
        <v>4257</v>
      </c>
      <c r="O227" t="s">
        <v>932</v>
      </c>
      <c r="Q227" s="8">
        <v>0.75</v>
      </c>
      <c r="R227" s="2" t="s">
        <v>357</v>
      </c>
    </row>
    <row r="228" spans="1:18" ht="15">
      <c r="A228">
        <f>1+A227</f>
        <v>227</v>
      </c>
      <c r="B228" t="s">
        <v>366</v>
      </c>
      <c r="C228" t="s">
        <v>3720</v>
      </c>
      <c r="E228" t="s">
        <v>5279</v>
      </c>
      <c r="G228" t="s">
        <v>4273</v>
      </c>
      <c r="I228" t="s">
        <v>4256</v>
      </c>
      <c r="K228">
        <v>1962</v>
      </c>
      <c r="M228" s="6" t="s">
        <v>4257</v>
      </c>
      <c r="O228" t="s">
        <v>932</v>
      </c>
      <c r="Q228" s="8">
        <v>0.75</v>
      </c>
      <c r="R228" s="2" t="s">
        <v>357</v>
      </c>
    </row>
    <row r="229" spans="1:18" ht="15">
      <c r="A229">
        <f>1+A228</f>
        <v>228</v>
      </c>
      <c r="B229" t="s">
        <v>366</v>
      </c>
      <c r="C229" t="s">
        <v>3720</v>
      </c>
      <c r="E229" t="s">
        <v>5270</v>
      </c>
      <c r="G229" t="s">
        <v>4274</v>
      </c>
      <c r="I229" t="s">
        <v>4256</v>
      </c>
      <c r="K229">
        <v>1964</v>
      </c>
      <c r="M229" s="6" t="s">
        <v>5259</v>
      </c>
      <c r="O229" t="s">
        <v>1783</v>
      </c>
      <c r="Q229" s="8">
        <v>1.25</v>
      </c>
      <c r="R229" s="2" t="s">
        <v>357</v>
      </c>
    </row>
    <row r="230" spans="1:18" ht="15">
      <c r="A230">
        <f>1+A229</f>
        <v>229</v>
      </c>
      <c r="B230" t="s">
        <v>366</v>
      </c>
      <c r="C230" t="s">
        <v>3720</v>
      </c>
      <c r="E230" t="s">
        <v>5267</v>
      </c>
      <c r="G230" t="s">
        <v>4274</v>
      </c>
      <c r="I230" t="s">
        <v>4256</v>
      </c>
      <c r="K230">
        <v>1965</v>
      </c>
      <c r="M230" s="6" t="s">
        <v>5259</v>
      </c>
      <c r="O230" t="s">
        <v>1783</v>
      </c>
      <c r="Q230" s="8">
        <v>1.25</v>
      </c>
      <c r="R230" s="2" t="s">
        <v>357</v>
      </c>
    </row>
    <row r="231" spans="1:18" ht="15">
      <c r="A231">
        <f>1+A230</f>
        <v>230</v>
      </c>
      <c r="B231" t="s">
        <v>366</v>
      </c>
      <c r="C231" t="s">
        <v>3720</v>
      </c>
      <c r="E231" t="s">
        <v>5280</v>
      </c>
      <c r="G231" t="s">
        <v>4274</v>
      </c>
      <c r="I231" t="s">
        <v>4269</v>
      </c>
      <c r="K231">
        <v>1966</v>
      </c>
      <c r="M231" s="6" t="s">
        <v>4257</v>
      </c>
      <c r="O231" t="s">
        <v>932</v>
      </c>
      <c r="Q231" s="8">
        <v>0.75</v>
      </c>
      <c r="R231" s="2" t="s">
        <v>357</v>
      </c>
    </row>
    <row r="232" spans="1:18" ht="15">
      <c r="A232">
        <f>1+A231</f>
        <v>231</v>
      </c>
      <c r="B232" t="s">
        <v>366</v>
      </c>
      <c r="C232" t="s">
        <v>3720</v>
      </c>
      <c r="E232" t="s">
        <v>5271</v>
      </c>
      <c r="G232" t="s">
        <v>4274</v>
      </c>
      <c r="I232" t="s">
        <v>5262</v>
      </c>
      <c r="K232">
        <v>1969</v>
      </c>
      <c r="M232" s="6" t="s">
        <v>5259</v>
      </c>
      <c r="O232" t="s">
        <v>1783</v>
      </c>
      <c r="Q232" s="8">
        <v>1.25</v>
      </c>
      <c r="R232" s="2" t="s">
        <v>357</v>
      </c>
    </row>
    <row r="233" spans="1:18" ht="15">
      <c r="A233">
        <f>1+A232</f>
        <v>232</v>
      </c>
      <c r="B233" t="s">
        <v>366</v>
      </c>
      <c r="C233" t="s">
        <v>3720</v>
      </c>
      <c r="E233" t="s">
        <v>816</v>
      </c>
      <c r="G233" t="s">
        <v>817</v>
      </c>
      <c r="I233" t="s">
        <v>818</v>
      </c>
      <c r="K233">
        <v>2001</v>
      </c>
      <c r="M233" s="6" t="s">
        <v>819</v>
      </c>
      <c r="O233" t="s">
        <v>380</v>
      </c>
      <c r="Q233" s="8">
        <v>35.95</v>
      </c>
      <c r="R233" s="2" t="s">
        <v>357</v>
      </c>
    </row>
    <row r="234" spans="1:18" ht="15">
      <c r="A234">
        <f>1+A233</f>
        <v>233</v>
      </c>
      <c r="B234" t="s">
        <v>366</v>
      </c>
      <c r="C234" t="s">
        <v>3720</v>
      </c>
      <c r="E234" t="s">
        <v>820</v>
      </c>
      <c r="G234" t="s">
        <v>817</v>
      </c>
      <c r="I234" t="s">
        <v>818</v>
      </c>
      <c r="K234">
        <v>1995</v>
      </c>
      <c r="M234" s="6" t="s">
        <v>819</v>
      </c>
      <c r="O234" t="s">
        <v>380</v>
      </c>
      <c r="Q234" s="8">
        <v>30.95</v>
      </c>
      <c r="R234" s="2" t="s">
        <v>357</v>
      </c>
    </row>
    <row r="235" spans="1:18" ht="15">
      <c r="A235">
        <f>1+A234</f>
        <v>234</v>
      </c>
      <c r="B235" t="s">
        <v>366</v>
      </c>
      <c r="C235" s="1" t="s">
        <v>3720</v>
      </c>
      <c r="E235" s="1" t="s">
        <v>1307</v>
      </c>
      <c r="G235" s="1" t="s">
        <v>1308</v>
      </c>
      <c r="I235" s="1" t="s">
        <v>865</v>
      </c>
      <c r="K235" t="s">
        <v>3724</v>
      </c>
      <c r="M235" s="4" t="s">
        <v>1309</v>
      </c>
      <c r="O235" s="1" t="s">
        <v>373</v>
      </c>
      <c r="Q235" s="8">
        <v>6</v>
      </c>
      <c r="R235" s="2" t="s">
        <v>357</v>
      </c>
    </row>
    <row r="236" spans="1:18" ht="15">
      <c r="A236">
        <f>1+A235</f>
        <v>235</v>
      </c>
      <c r="B236" t="s">
        <v>366</v>
      </c>
      <c r="C236" s="1" t="s">
        <v>3720</v>
      </c>
      <c r="E236" s="1" t="s">
        <v>1310</v>
      </c>
      <c r="G236" s="1" t="s">
        <v>1308</v>
      </c>
      <c r="I236" s="1" t="s">
        <v>1311</v>
      </c>
      <c r="M236" s="4" t="s">
        <v>1312</v>
      </c>
      <c r="O236" t="s">
        <v>380</v>
      </c>
      <c r="Q236" s="8">
        <v>12.95</v>
      </c>
      <c r="R236" s="2" t="s">
        <v>357</v>
      </c>
    </row>
    <row r="237" spans="1:18" ht="15">
      <c r="A237">
        <f>1+A236</f>
        <v>236</v>
      </c>
      <c r="B237" t="s">
        <v>366</v>
      </c>
      <c r="C237" t="s">
        <v>3720</v>
      </c>
      <c r="E237" t="s">
        <v>2734</v>
      </c>
      <c r="G237" t="s">
        <v>1308</v>
      </c>
      <c r="I237" t="s">
        <v>2735</v>
      </c>
      <c r="K237" t="s">
        <v>3188</v>
      </c>
      <c r="M237" s="4" t="s">
        <v>2736</v>
      </c>
      <c r="O237" t="s">
        <v>380</v>
      </c>
      <c r="Q237" s="8">
        <v>19.95</v>
      </c>
      <c r="R237" s="2" t="s">
        <v>357</v>
      </c>
    </row>
    <row r="238" spans="1:18" ht="15">
      <c r="A238">
        <f>1+A237</f>
        <v>237</v>
      </c>
      <c r="B238" t="s">
        <v>366</v>
      </c>
      <c r="C238" s="1" t="s">
        <v>3720</v>
      </c>
      <c r="E238" s="1" t="s">
        <v>2737</v>
      </c>
      <c r="G238" s="1" t="s">
        <v>1308</v>
      </c>
      <c r="I238" s="1" t="s">
        <v>865</v>
      </c>
      <c r="K238" t="s">
        <v>371</v>
      </c>
      <c r="M238" s="4" t="s">
        <v>1312</v>
      </c>
      <c r="O238" t="s">
        <v>380</v>
      </c>
      <c r="Q238" s="8">
        <v>12.95</v>
      </c>
      <c r="R238" s="2" t="s">
        <v>357</v>
      </c>
    </row>
    <row r="239" spans="1:18" ht="15">
      <c r="A239">
        <f>1+A238</f>
        <v>238</v>
      </c>
      <c r="B239" t="s">
        <v>366</v>
      </c>
      <c r="C239" t="s">
        <v>3720</v>
      </c>
      <c r="E239" s="1" t="s">
        <v>2738</v>
      </c>
      <c r="G239" s="1" t="s">
        <v>1308</v>
      </c>
      <c r="I239" s="1" t="s">
        <v>4372</v>
      </c>
      <c r="K239" t="s">
        <v>4357</v>
      </c>
      <c r="M239" s="4" t="s">
        <v>3729</v>
      </c>
      <c r="O239" t="s">
        <v>3730</v>
      </c>
      <c r="Q239" s="8">
        <v>13.69</v>
      </c>
      <c r="R239" s="2" t="s">
        <v>357</v>
      </c>
    </row>
    <row r="240" spans="1:18" ht="15">
      <c r="A240">
        <f>1+A239</f>
        <v>239</v>
      </c>
      <c r="B240" t="s">
        <v>366</v>
      </c>
      <c r="C240" t="s">
        <v>3720</v>
      </c>
      <c r="E240" t="s">
        <v>2739</v>
      </c>
      <c r="G240" t="s">
        <v>1308</v>
      </c>
      <c r="I240" t="s">
        <v>865</v>
      </c>
      <c r="K240" t="s">
        <v>3769</v>
      </c>
      <c r="M240" s="4" t="s">
        <v>2740</v>
      </c>
      <c r="O240" t="s">
        <v>1788</v>
      </c>
      <c r="Q240" s="8">
        <v>22.63</v>
      </c>
      <c r="R240" s="2" t="s">
        <v>357</v>
      </c>
    </row>
    <row r="241" spans="1:18" ht="15">
      <c r="A241">
        <f>1+A240</f>
        <v>240</v>
      </c>
      <c r="B241" t="s">
        <v>366</v>
      </c>
      <c r="C241" s="9" t="s">
        <v>3720</v>
      </c>
      <c r="E241" s="9" t="s">
        <v>5156</v>
      </c>
      <c r="G241" s="9" t="s">
        <v>5097</v>
      </c>
      <c r="I241" s="9" t="s">
        <v>5157</v>
      </c>
      <c r="K241">
        <v>2020</v>
      </c>
      <c r="M241" s="11" t="s">
        <v>5155</v>
      </c>
      <c r="O241" s="9" t="s">
        <v>5100</v>
      </c>
      <c r="Q241" s="8">
        <v>19.5</v>
      </c>
      <c r="R241" s="2" t="s">
        <v>357</v>
      </c>
    </row>
    <row r="242" spans="1:18" ht="15">
      <c r="A242">
        <f>1+A241</f>
        <v>241</v>
      </c>
      <c r="B242" t="s">
        <v>366</v>
      </c>
      <c r="C242" t="s">
        <v>3720</v>
      </c>
      <c r="E242" t="s">
        <v>2741</v>
      </c>
      <c r="G242" t="s">
        <v>1785</v>
      </c>
      <c r="I242" t="s">
        <v>2742</v>
      </c>
      <c r="K242" t="s">
        <v>248</v>
      </c>
      <c r="M242" s="4" t="s">
        <v>2743</v>
      </c>
      <c r="O242" t="s">
        <v>380</v>
      </c>
      <c r="Q242" s="8">
        <v>19.95</v>
      </c>
      <c r="R242" s="2" t="s">
        <v>357</v>
      </c>
    </row>
    <row r="243" spans="1:18" ht="15">
      <c r="A243">
        <f>1+A242</f>
        <v>242</v>
      </c>
      <c r="B243" t="s">
        <v>366</v>
      </c>
      <c r="C243" t="s">
        <v>3720</v>
      </c>
      <c r="E243" t="s">
        <v>2744</v>
      </c>
      <c r="G243" t="s">
        <v>1785</v>
      </c>
      <c r="I243" t="s">
        <v>2745</v>
      </c>
      <c r="K243" t="s">
        <v>3188</v>
      </c>
      <c r="M243" s="4" t="s">
        <v>2746</v>
      </c>
      <c r="O243" t="s">
        <v>2747</v>
      </c>
      <c r="Q243" s="8">
        <v>27.9</v>
      </c>
      <c r="R243" s="2" t="s">
        <v>357</v>
      </c>
    </row>
    <row r="244" spans="1:18" ht="15">
      <c r="A244">
        <f>1+A243</f>
        <v>243</v>
      </c>
      <c r="B244" t="s">
        <v>366</v>
      </c>
      <c r="C244" s="9" t="s">
        <v>3720</v>
      </c>
      <c r="E244" s="9" t="s">
        <v>5063</v>
      </c>
      <c r="G244" s="9" t="s">
        <v>5064</v>
      </c>
      <c r="I244" s="9" t="s">
        <v>5065</v>
      </c>
      <c r="K244" s="9">
        <v>2020</v>
      </c>
      <c r="M244" s="11" t="s">
        <v>5066</v>
      </c>
      <c r="O244" s="9" t="s">
        <v>1783</v>
      </c>
      <c r="Q244" s="8">
        <v>35</v>
      </c>
      <c r="R244" s="2" t="s">
        <v>357</v>
      </c>
    </row>
    <row r="245" spans="1:18" ht="15">
      <c r="A245">
        <f>1+A244</f>
        <v>244</v>
      </c>
      <c r="B245" t="s">
        <v>366</v>
      </c>
      <c r="C245" s="1" t="s">
        <v>3720</v>
      </c>
      <c r="E245" t="s">
        <v>2748</v>
      </c>
      <c r="G245" t="s">
        <v>2749</v>
      </c>
      <c r="I245" t="s">
        <v>3143</v>
      </c>
      <c r="K245" t="s">
        <v>3144</v>
      </c>
      <c r="M245" s="4" t="s">
        <v>3145</v>
      </c>
      <c r="O245" t="s">
        <v>3146</v>
      </c>
      <c r="Q245" s="8">
        <v>13.99</v>
      </c>
      <c r="R245" s="2" t="s">
        <v>357</v>
      </c>
    </row>
    <row r="246" spans="1:18" ht="15">
      <c r="A246">
        <f>1+A245</f>
        <v>245</v>
      </c>
      <c r="B246" t="s">
        <v>366</v>
      </c>
      <c r="C246" t="s">
        <v>3720</v>
      </c>
      <c r="E246" t="s">
        <v>3147</v>
      </c>
      <c r="G246" t="s">
        <v>3148</v>
      </c>
      <c r="I246" t="s">
        <v>3149</v>
      </c>
      <c r="K246" t="s">
        <v>1775</v>
      </c>
      <c r="Q246" s="8">
        <v>8</v>
      </c>
      <c r="R246" s="2" t="s">
        <v>357</v>
      </c>
    </row>
    <row r="247" spans="1:18" ht="15">
      <c r="A247">
        <f>1+A246</f>
        <v>246</v>
      </c>
      <c r="B247" t="s">
        <v>366</v>
      </c>
      <c r="C247" t="s">
        <v>3720</v>
      </c>
      <c r="E247" t="s">
        <v>4662</v>
      </c>
      <c r="G247" t="s">
        <v>4663</v>
      </c>
      <c r="I247" t="s">
        <v>4533</v>
      </c>
      <c r="K247">
        <v>2014</v>
      </c>
      <c r="M247" s="6" t="s">
        <v>4667</v>
      </c>
      <c r="O247" t="s">
        <v>4668</v>
      </c>
      <c r="Q247" s="8" t="s">
        <v>3704</v>
      </c>
      <c r="R247" s="2" t="s">
        <v>357</v>
      </c>
    </row>
    <row r="248" spans="1:18" ht="15">
      <c r="A248">
        <f>1+A247</f>
        <v>247</v>
      </c>
      <c r="B248" t="s">
        <v>366</v>
      </c>
      <c r="C248" s="1" t="s">
        <v>3720</v>
      </c>
      <c r="E248" s="1" t="s">
        <v>3150</v>
      </c>
      <c r="G248" s="1" t="s">
        <v>3151</v>
      </c>
      <c r="I248" s="1"/>
      <c r="Q248" s="8"/>
      <c r="R248" s="2" t="s">
        <v>357</v>
      </c>
    </row>
    <row r="249" spans="1:18" ht="15">
      <c r="A249">
        <f>1+A248</f>
        <v>248</v>
      </c>
      <c r="B249" t="s">
        <v>366</v>
      </c>
      <c r="C249" t="s">
        <v>3720</v>
      </c>
      <c r="E249" s="1" t="s">
        <v>3152</v>
      </c>
      <c r="G249" s="1" t="s">
        <v>3153</v>
      </c>
      <c r="I249" s="1" t="s">
        <v>3154</v>
      </c>
      <c r="K249" t="s">
        <v>3755</v>
      </c>
      <c r="M249" s="5" t="s">
        <v>3155</v>
      </c>
      <c r="O249" s="1" t="s">
        <v>380</v>
      </c>
      <c r="Q249" s="8">
        <v>32</v>
      </c>
      <c r="R249" s="2" t="s">
        <v>357</v>
      </c>
    </row>
    <row r="250" spans="1:18" ht="15">
      <c r="A250">
        <f>1+A249</f>
        <v>249</v>
      </c>
      <c r="B250" t="s">
        <v>366</v>
      </c>
      <c r="C250" s="9" t="s">
        <v>3720</v>
      </c>
      <c r="E250" s="9" t="s">
        <v>4692</v>
      </c>
      <c r="G250" s="9" t="s">
        <v>4693</v>
      </c>
      <c r="I250" s="9" t="s">
        <v>4694</v>
      </c>
      <c r="K250">
        <v>1994</v>
      </c>
      <c r="M250" s="11" t="s">
        <v>4695</v>
      </c>
      <c r="O250" t="s">
        <v>380</v>
      </c>
      <c r="Q250" s="8">
        <v>3.95</v>
      </c>
      <c r="R250" s="2" t="s">
        <v>357</v>
      </c>
    </row>
    <row r="251" spans="1:18" ht="15">
      <c r="A251">
        <f>1+A250</f>
        <v>250</v>
      </c>
      <c r="B251" t="s">
        <v>366</v>
      </c>
      <c r="C251" t="s">
        <v>3720</v>
      </c>
      <c r="E251" t="s">
        <v>3156</v>
      </c>
      <c r="G251" t="s">
        <v>3157</v>
      </c>
      <c r="I251" t="s">
        <v>3158</v>
      </c>
      <c r="K251" t="s">
        <v>312</v>
      </c>
      <c r="M251" s="4" t="s">
        <v>3159</v>
      </c>
      <c r="O251" t="s">
        <v>1783</v>
      </c>
      <c r="Q251" s="8">
        <v>7.35</v>
      </c>
      <c r="R251" s="2" t="s">
        <v>357</v>
      </c>
    </row>
    <row r="252" spans="1:18" ht="15">
      <c r="A252">
        <f>1+A251</f>
        <v>251</v>
      </c>
      <c r="B252" t="s">
        <v>366</v>
      </c>
      <c r="C252" s="9" t="s">
        <v>3720</v>
      </c>
      <c r="E252" s="9" t="s">
        <v>5113</v>
      </c>
      <c r="G252" s="9" t="s">
        <v>5110</v>
      </c>
      <c r="I252" s="9" t="s">
        <v>5111</v>
      </c>
      <c r="K252">
        <v>2020</v>
      </c>
      <c r="M252" s="11" t="s">
        <v>5114</v>
      </c>
      <c r="O252" s="9" t="s">
        <v>5112</v>
      </c>
      <c r="Q252" s="8">
        <v>37.45</v>
      </c>
      <c r="R252" s="2" t="s">
        <v>357</v>
      </c>
    </row>
    <row r="253" spans="1:18" ht="15">
      <c r="A253">
        <f>1+A252</f>
        <v>252</v>
      </c>
      <c r="B253" t="s">
        <v>366</v>
      </c>
      <c r="C253" s="9" t="s">
        <v>3720</v>
      </c>
      <c r="E253" s="9" t="s">
        <v>5101</v>
      </c>
      <c r="G253" s="9" t="s">
        <v>5102</v>
      </c>
      <c r="I253" s="9" t="s">
        <v>5103</v>
      </c>
      <c r="K253">
        <v>1971</v>
      </c>
      <c r="M253" s="4" t="s">
        <v>5104</v>
      </c>
      <c r="O253" s="9" t="s">
        <v>1783</v>
      </c>
      <c r="Q253" s="8">
        <v>7.07</v>
      </c>
      <c r="R253" s="2" t="s">
        <v>357</v>
      </c>
    </row>
    <row r="254" spans="1:18" ht="15">
      <c r="A254">
        <f>1+A253</f>
        <v>253</v>
      </c>
      <c r="B254" t="s">
        <v>366</v>
      </c>
      <c r="C254" t="s">
        <v>3720</v>
      </c>
      <c r="E254" t="s">
        <v>3160</v>
      </c>
      <c r="G254" t="s">
        <v>3161</v>
      </c>
      <c r="I254" t="s">
        <v>3762</v>
      </c>
      <c r="K254" t="s">
        <v>378</v>
      </c>
      <c r="M254" s="4" t="s">
        <v>3162</v>
      </c>
      <c r="O254" t="s">
        <v>3163</v>
      </c>
      <c r="Q254" s="8">
        <v>29.9</v>
      </c>
      <c r="R254" s="2" t="s">
        <v>357</v>
      </c>
    </row>
    <row r="255" spans="1:18" ht="15">
      <c r="A255">
        <f>1+A254</f>
        <v>254</v>
      </c>
      <c r="B255" t="s">
        <v>366</v>
      </c>
      <c r="C255" s="9" t="s">
        <v>3720</v>
      </c>
      <c r="E255" s="9" t="s">
        <v>5160</v>
      </c>
      <c r="G255" s="9" t="s">
        <v>5161</v>
      </c>
      <c r="I255" s="9" t="s">
        <v>5162</v>
      </c>
      <c r="K255">
        <v>2011</v>
      </c>
      <c r="M255" s="11" t="s">
        <v>5159</v>
      </c>
      <c r="O255" s="9" t="s">
        <v>5010</v>
      </c>
      <c r="Q255" s="8">
        <v>0</v>
      </c>
      <c r="R255" s="2" t="s">
        <v>357</v>
      </c>
    </row>
    <row r="256" spans="1:18" ht="15">
      <c r="A256">
        <f>1+A255</f>
        <v>255</v>
      </c>
      <c r="B256" t="s">
        <v>366</v>
      </c>
      <c r="C256" s="9" t="s">
        <v>3720</v>
      </c>
      <c r="E256" s="9" t="s">
        <v>5351</v>
      </c>
      <c r="G256" s="9" t="s">
        <v>5352</v>
      </c>
      <c r="I256" s="9" t="s">
        <v>5353</v>
      </c>
      <c r="K256">
        <v>1966</v>
      </c>
      <c r="M256" s="11" t="s">
        <v>5354</v>
      </c>
      <c r="O256" s="9" t="s">
        <v>1783</v>
      </c>
      <c r="Q256" s="8">
        <v>31.36</v>
      </c>
      <c r="R256" s="2" t="s">
        <v>357</v>
      </c>
    </row>
    <row r="257" spans="1:18" ht="15">
      <c r="A257">
        <f>1+A256</f>
        <v>256</v>
      </c>
      <c r="B257" t="s">
        <v>366</v>
      </c>
      <c r="C257" s="23" t="s">
        <v>3720</v>
      </c>
      <c r="E257" s="9" t="s">
        <v>4992</v>
      </c>
      <c r="G257" s="9" t="s">
        <v>4993</v>
      </c>
      <c r="I257" s="9" t="s">
        <v>4994</v>
      </c>
      <c r="K257">
        <v>1973</v>
      </c>
      <c r="M257" s="11" t="s">
        <v>4995</v>
      </c>
      <c r="O257" s="9" t="s">
        <v>1783</v>
      </c>
      <c r="Q257" s="8">
        <v>21.66</v>
      </c>
      <c r="R257" s="2" t="s">
        <v>357</v>
      </c>
    </row>
    <row r="258" spans="1:18" ht="15">
      <c r="A258">
        <f>1+A257</f>
        <v>257</v>
      </c>
      <c r="B258" t="s">
        <v>366</v>
      </c>
      <c r="C258" t="s">
        <v>3720</v>
      </c>
      <c r="E258" t="s">
        <v>3164</v>
      </c>
      <c r="G258" t="s">
        <v>3762</v>
      </c>
      <c r="I258" t="s">
        <v>3165</v>
      </c>
      <c r="K258" t="s">
        <v>3166</v>
      </c>
      <c r="M258" s="4" t="s">
        <v>3167</v>
      </c>
      <c r="O258" t="s">
        <v>3168</v>
      </c>
      <c r="Q258" s="8">
        <v>5</v>
      </c>
      <c r="R258" s="2" t="s">
        <v>357</v>
      </c>
    </row>
    <row r="259" spans="1:18" ht="15">
      <c r="A259">
        <f>1+A258</f>
        <v>258</v>
      </c>
      <c r="B259" t="s">
        <v>366</v>
      </c>
      <c r="C259" t="s">
        <v>3720</v>
      </c>
      <c r="E259" s="1" t="s">
        <v>762</v>
      </c>
      <c r="G259" t="s">
        <v>763</v>
      </c>
      <c r="I259" t="s">
        <v>370</v>
      </c>
      <c r="K259">
        <v>1989</v>
      </c>
      <c r="M259" s="4" t="s">
        <v>754</v>
      </c>
      <c r="O259" t="s">
        <v>755</v>
      </c>
      <c r="Q259" s="17">
        <f>2.5*1.16</f>
        <v>2.9</v>
      </c>
      <c r="R259" s="2" t="s">
        <v>357</v>
      </c>
    </row>
    <row r="260" spans="1:18" ht="15">
      <c r="A260">
        <f>1+A259</f>
        <v>259</v>
      </c>
      <c r="B260" t="s">
        <v>366</v>
      </c>
      <c r="C260" s="1" t="s">
        <v>3720</v>
      </c>
      <c r="E260" s="1" t="s">
        <v>3169</v>
      </c>
      <c r="G260" s="1" t="s">
        <v>369</v>
      </c>
      <c r="I260" s="1" t="s">
        <v>370</v>
      </c>
      <c r="K260" t="s">
        <v>371</v>
      </c>
      <c r="M260" s="4" t="s">
        <v>372</v>
      </c>
      <c r="O260" t="s">
        <v>373</v>
      </c>
      <c r="Q260" s="8">
        <v>9</v>
      </c>
      <c r="R260" s="2" t="s">
        <v>357</v>
      </c>
    </row>
    <row r="261" spans="1:18" ht="15">
      <c r="A261">
        <f>1+A260</f>
        <v>260</v>
      </c>
      <c r="B261" t="s">
        <v>366</v>
      </c>
      <c r="C261" t="s">
        <v>3720</v>
      </c>
      <c r="E261" t="s">
        <v>4664</v>
      </c>
      <c r="G261" t="s">
        <v>4665</v>
      </c>
      <c r="I261" t="s">
        <v>4666</v>
      </c>
      <c r="K261">
        <v>2002</v>
      </c>
      <c r="M261" s="6" t="s">
        <v>4667</v>
      </c>
      <c r="O261" t="s">
        <v>4668</v>
      </c>
      <c r="Q261" s="8" t="s">
        <v>3704</v>
      </c>
      <c r="R261" s="2" t="s">
        <v>357</v>
      </c>
    </row>
    <row r="262" spans="1:18" ht="15">
      <c r="A262">
        <f>1+A261</f>
        <v>261</v>
      </c>
      <c r="B262" t="s">
        <v>366</v>
      </c>
      <c r="C262" s="1" t="s">
        <v>3720</v>
      </c>
      <c r="E262" s="9" t="s">
        <v>5005</v>
      </c>
      <c r="G262" s="9" t="s">
        <v>5000</v>
      </c>
      <c r="I262" s="9" t="s">
        <v>5001</v>
      </c>
      <c r="K262">
        <v>2005</v>
      </c>
      <c r="M262" s="11" t="s">
        <v>5002</v>
      </c>
      <c r="O262" s="1" t="s">
        <v>605</v>
      </c>
      <c r="Q262" s="8" t="s">
        <v>605</v>
      </c>
      <c r="R262" s="2" t="s">
        <v>357</v>
      </c>
    </row>
    <row r="263" spans="1:18" ht="15">
      <c r="A263">
        <f>1+A262</f>
        <v>262</v>
      </c>
      <c r="B263" t="s">
        <v>366</v>
      </c>
      <c r="C263" s="24" t="s">
        <v>3720</v>
      </c>
      <c r="E263" s="9" t="s">
        <v>5030</v>
      </c>
      <c r="F263" s="9"/>
      <c r="G263" s="9" t="s">
        <v>5026</v>
      </c>
      <c r="I263" s="9" t="s">
        <v>5027</v>
      </c>
      <c r="K263">
        <v>2014</v>
      </c>
      <c r="M263" s="11" t="s">
        <v>5028</v>
      </c>
      <c r="O263" s="24" t="s">
        <v>5027</v>
      </c>
      <c r="Q263" s="8">
        <v>25</v>
      </c>
      <c r="R263" s="2" t="s">
        <v>357</v>
      </c>
    </row>
    <row r="264" spans="1:18" ht="15">
      <c r="A264">
        <f>1+A263</f>
        <v>263</v>
      </c>
      <c r="B264" t="s">
        <v>366</v>
      </c>
      <c r="C264" s="1" t="s">
        <v>3720</v>
      </c>
      <c r="E264" t="s">
        <v>3170</v>
      </c>
      <c r="G264" t="s">
        <v>3171</v>
      </c>
      <c r="I264" t="s">
        <v>3171</v>
      </c>
      <c r="K264" t="s">
        <v>3172</v>
      </c>
      <c r="M264" s="4" t="s">
        <v>3173</v>
      </c>
      <c r="O264" t="s">
        <v>3730</v>
      </c>
      <c r="Q264" s="8">
        <v>13.99</v>
      </c>
      <c r="R264" s="2" t="s">
        <v>357</v>
      </c>
    </row>
    <row r="265" spans="1:18" ht="15">
      <c r="A265">
        <f>1+A264</f>
        <v>264</v>
      </c>
      <c r="B265" t="s">
        <v>366</v>
      </c>
      <c r="C265" s="1" t="s">
        <v>3720</v>
      </c>
      <c r="E265" t="s">
        <v>64</v>
      </c>
      <c r="G265" t="s">
        <v>3171</v>
      </c>
      <c r="I265" t="s">
        <v>3171</v>
      </c>
      <c r="K265">
        <v>1970</v>
      </c>
      <c r="M265" s="4" t="s">
        <v>65</v>
      </c>
      <c r="O265" t="s">
        <v>1783</v>
      </c>
      <c r="Q265" s="8">
        <v>25.45</v>
      </c>
      <c r="R265" s="2" t="s">
        <v>357</v>
      </c>
    </row>
    <row r="266" spans="1:18" ht="15">
      <c r="A266">
        <f>1+A265</f>
        <v>265</v>
      </c>
      <c r="B266" t="s">
        <v>366</v>
      </c>
      <c r="C266" s="1" t="s">
        <v>3720</v>
      </c>
      <c r="E266" t="s">
        <v>1160</v>
      </c>
      <c r="G266" t="s">
        <v>3171</v>
      </c>
      <c r="I266" t="s">
        <v>3171</v>
      </c>
      <c r="K266">
        <v>1998</v>
      </c>
      <c r="M266" s="6" t="s">
        <v>1164</v>
      </c>
      <c r="O266" t="s">
        <v>380</v>
      </c>
      <c r="Q266" s="8">
        <f>75/6</f>
        <v>12.5</v>
      </c>
      <c r="R266" s="2" t="s">
        <v>357</v>
      </c>
    </row>
    <row r="267" spans="1:18" ht="15">
      <c r="A267">
        <f>1+A266</f>
        <v>266</v>
      </c>
      <c r="B267" t="s">
        <v>366</v>
      </c>
      <c r="C267" s="1" t="s">
        <v>3720</v>
      </c>
      <c r="E267" t="s">
        <v>1158</v>
      </c>
      <c r="G267" t="s">
        <v>3171</v>
      </c>
      <c r="I267" t="s">
        <v>3171</v>
      </c>
      <c r="K267">
        <v>1999</v>
      </c>
      <c r="M267" s="6" t="s">
        <v>1164</v>
      </c>
      <c r="O267" t="s">
        <v>380</v>
      </c>
      <c r="Q267" s="8">
        <f>75/6</f>
        <v>12.5</v>
      </c>
      <c r="R267" s="2" t="s">
        <v>357</v>
      </c>
    </row>
    <row r="268" spans="1:18" ht="15">
      <c r="A268">
        <f>1+A267</f>
        <v>267</v>
      </c>
      <c r="B268" t="s">
        <v>366</v>
      </c>
      <c r="C268" s="1" t="s">
        <v>3720</v>
      </c>
      <c r="E268" t="s">
        <v>1159</v>
      </c>
      <c r="G268" t="s">
        <v>3171</v>
      </c>
      <c r="I268" t="s">
        <v>3171</v>
      </c>
      <c r="K268">
        <v>2000</v>
      </c>
      <c r="M268" s="6" t="s">
        <v>1164</v>
      </c>
      <c r="O268" t="s">
        <v>380</v>
      </c>
      <c r="Q268" s="8">
        <f>75/6</f>
        <v>12.5</v>
      </c>
      <c r="R268" s="2" t="s">
        <v>357</v>
      </c>
    </row>
    <row r="269" spans="1:18" ht="15">
      <c r="A269">
        <f>1+A268</f>
        <v>268</v>
      </c>
      <c r="B269" t="s">
        <v>366</v>
      </c>
      <c r="C269" s="1" t="s">
        <v>3720</v>
      </c>
      <c r="E269" t="s">
        <v>1161</v>
      </c>
      <c r="G269" t="s">
        <v>3171</v>
      </c>
      <c r="I269" t="s">
        <v>3171</v>
      </c>
      <c r="K269">
        <v>2002</v>
      </c>
      <c r="M269" s="6" t="s">
        <v>1164</v>
      </c>
      <c r="O269" t="s">
        <v>380</v>
      </c>
      <c r="Q269" s="8">
        <f>75/6</f>
        <v>12.5</v>
      </c>
      <c r="R269" s="2" t="s">
        <v>357</v>
      </c>
    </row>
    <row r="270" spans="1:18" ht="15">
      <c r="A270">
        <f>1+A269</f>
        <v>269</v>
      </c>
      <c r="B270" t="s">
        <v>366</v>
      </c>
      <c r="C270" s="1" t="s">
        <v>3720</v>
      </c>
      <c r="E270" s="9" t="s">
        <v>5301</v>
      </c>
      <c r="G270" t="s">
        <v>3171</v>
      </c>
      <c r="I270" t="s">
        <v>3171</v>
      </c>
      <c r="K270">
        <v>2009</v>
      </c>
      <c r="M270" s="10" t="s">
        <v>5302</v>
      </c>
      <c r="O270" s="9" t="s">
        <v>1783</v>
      </c>
      <c r="Q270" s="8">
        <v>25.85</v>
      </c>
      <c r="R270" s="2" t="s">
        <v>357</v>
      </c>
    </row>
    <row r="271" spans="1:18" ht="15">
      <c r="A271">
        <f>1+A270</f>
        <v>270</v>
      </c>
      <c r="B271" t="s">
        <v>366</v>
      </c>
      <c r="C271" s="1" t="s">
        <v>3720</v>
      </c>
      <c r="E271" t="s">
        <v>1162</v>
      </c>
      <c r="G271" t="s">
        <v>3171</v>
      </c>
      <c r="I271" t="s">
        <v>3171</v>
      </c>
      <c r="K271">
        <v>2011</v>
      </c>
      <c r="M271" s="6" t="s">
        <v>1164</v>
      </c>
      <c r="O271" t="s">
        <v>380</v>
      </c>
      <c r="Q271" s="8">
        <f>75/6</f>
        <v>12.5</v>
      </c>
      <c r="R271" s="2" t="s">
        <v>357</v>
      </c>
    </row>
    <row r="272" spans="1:18" ht="15">
      <c r="A272">
        <f>1+A271</f>
        <v>271</v>
      </c>
      <c r="B272" t="s">
        <v>366</v>
      </c>
      <c r="C272" s="1" t="s">
        <v>3720</v>
      </c>
      <c r="E272" t="s">
        <v>1163</v>
      </c>
      <c r="G272" t="s">
        <v>3171</v>
      </c>
      <c r="I272" t="s">
        <v>3171</v>
      </c>
      <c r="K272">
        <v>2012</v>
      </c>
      <c r="M272" s="6" t="s">
        <v>1164</v>
      </c>
      <c r="O272" t="s">
        <v>380</v>
      </c>
      <c r="Q272" s="8">
        <f>75/6</f>
        <v>12.5</v>
      </c>
      <c r="R272" s="2" t="s">
        <v>357</v>
      </c>
    </row>
    <row r="273" spans="1:18" ht="15">
      <c r="A273">
        <f>1+A272</f>
        <v>272</v>
      </c>
      <c r="B273" t="s">
        <v>366</v>
      </c>
      <c r="C273" s="1" t="s">
        <v>3720</v>
      </c>
      <c r="E273" t="s">
        <v>838</v>
      </c>
      <c r="G273" t="s">
        <v>839</v>
      </c>
      <c r="I273" t="s">
        <v>840</v>
      </c>
      <c r="K273" t="s">
        <v>4357</v>
      </c>
      <c r="M273" s="4" t="s">
        <v>841</v>
      </c>
      <c r="O273" t="s">
        <v>3730</v>
      </c>
      <c r="Q273" s="8">
        <v>5.6</v>
      </c>
      <c r="R273" s="2" t="s">
        <v>357</v>
      </c>
    </row>
    <row r="274" spans="1:18" ht="15">
      <c r="A274">
        <f>1+A273</f>
        <v>273</v>
      </c>
      <c r="B274" t="s">
        <v>366</v>
      </c>
      <c r="C274" t="s">
        <v>3720</v>
      </c>
      <c r="E274" t="s">
        <v>842</v>
      </c>
      <c r="G274" t="s">
        <v>1308</v>
      </c>
      <c r="I274" t="s">
        <v>843</v>
      </c>
      <c r="K274" t="s">
        <v>3491</v>
      </c>
      <c r="M274" s="4" t="s">
        <v>844</v>
      </c>
      <c r="O274" t="s">
        <v>845</v>
      </c>
      <c r="Q274" s="8">
        <v>11</v>
      </c>
      <c r="R274" s="2" t="s">
        <v>357</v>
      </c>
    </row>
    <row r="275" spans="1:18" ht="15">
      <c r="A275">
        <f>1+A274</f>
        <v>274</v>
      </c>
      <c r="B275" t="s">
        <v>366</v>
      </c>
      <c r="C275" t="s">
        <v>3720</v>
      </c>
      <c r="E275" t="s">
        <v>846</v>
      </c>
      <c r="G275" t="s">
        <v>3781</v>
      </c>
      <c r="I275" t="s">
        <v>3782</v>
      </c>
      <c r="K275" t="s">
        <v>916</v>
      </c>
      <c r="Q275" s="8"/>
      <c r="R275" s="2" t="s">
        <v>357</v>
      </c>
    </row>
    <row r="276" spans="1:18" ht="15">
      <c r="A276">
        <f>1+A275</f>
        <v>275</v>
      </c>
      <c r="B276" t="s">
        <v>366</v>
      </c>
      <c r="C276" t="s">
        <v>3720</v>
      </c>
      <c r="E276" s="1" t="s">
        <v>847</v>
      </c>
      <c r="G276" s="1" t="s">
        <v>848</v>
      </c>
      <c r="I276" s="1" t="s">
        <v>849</v>
      </c>
      <c r="K276" t="s">
        <v>3734</v>
      </c>
      <c r="M276" s="4" t="s">
        <v>850</v>
      </c>
      <c r="O276" s="1" t="s">
        <v>380</v>
      </c>
      <c r="Q276" s="8">
        <v>22</v>
      </c>
      <c r="R276" s="2" t="s">
        <v>357</v>
      </c>
    </row>
    <row r="277" spans="1:18" ht="15">
      <c r="A277">
        <f>1+A276</f>
        <v>276</v>
      </c>
      <c r="B277" t="s">
        <v>366</v>
      </c>
      <c r="C277" s="1" t="s">
        <v>3720</v>
      </c>
      <c r="E277" s="9" t="s">
        <v>5006</v>
      </c>
      <c r="G277" s="9" t="s">
        <v>5007</v>
      </c>
      <c r="I277" s="9" t="s">
        <v>5008</v>
      </c>
      <c r="K277">
        <v>1996</v>
      </c>
      <c r="M277" s="11" t="s">
        <v>5009</v>
      </c>
      <c r="O277" s="24" t="s">
        <v>5010</v>
      </c>
      <c r="Q277" s="8" t="s">
        <v>605</v>
      </c>
      <c r="R277" s="2" t="s">
        <v>357</v>
      </c>
    </row>
    <row r="278" spans="1:18" ht="15">
      <c r="A278">
        <f>1+A277</f>
        <v>277</v>
      </c>
      <c r="B278" t="s">
        <v>366</v>
      </c>
      <c r="C278" t="s">
        <v>851</v>
      </c>
      <c r="E278" t="s">
        <v>852</v>
      </c>
      <c r="G278" t="s">
        <v>853</v>
      </c>
      <c r="I278" t="s">
        <v>854</v>
      </c>
      <c r="K278" t="s">
        <v>2095</v>
      </c>
      <c r="M278" s="4" t="s">
        <v>855</v>
      </c>
      <c r="Q278" s="8"/>
      <c r="R278" s="2" t="s">
        <v>357</v>
      </c>
    </row>
    <row r="279" spans="1:18" ht="15">
      <c r="A279">
        <f>1+A278</f>
        <v>278</v>
      </c>
      <c r="B279" t="s">
        <v>366</v>
      </c>
      <c r="C279" t="s">
        <v>851</v>
      </c>
      <c r="E279" t="s">
        <v>856</v>
      </c>
      <c r="G279" t="s">
        <v>3114</v>
      </c>
      <c r="I279" t="s">
        <v>3115</v>
      </c>
      <c r="K279" t="s">
        <v>3509</v>
      </c>
      <c r="M279" s="4" t="s">
        <v>3116</v>
      </c>
      <c r="O279" t="s">
        <v>3117</v>
      </c>
      <c r="Q279" s="8">
        <v>6.95</v>
      </c>
      <c r="R279" s="2" t="s">
        <v>357</v>
      </c>
    </row>
    <row r="280" spans="1:18" ht="15">
      <c r="A280">
        <f>1+A279</f>
        <v>279</v>
      </c>
      <c r="B280" t="s">
        <v>366</v>
      </c>
      <c r="C280" t="s">
        <v>3118</v>
      </c>
      <c r="E280" t="s">
        <v>3119</v>
      </c>
      <c r="G280" t="s">
        <v>587</v>
      </c>
      <c r="I280" t="s">
        <v>588</v>
      </c>
      <c r="K280" t="s">
        <v>3769</v>
      </c>
      <c r="M280" s="4" t="s">
        <v>589</v>
      </c>
      <c r="O280" t="s">
        <v>380</v>
      </c>
      <c r="Q280" s="8">
        <v>7.95</v>
      </c>
      <c r="R280" s="2" t="s">
        <v>357</v>
      </c>
    </row>
    <row r="281" spans="1:18" ht="15">
      <c r="A281">
        <f>1+A280</f>
        <v>280</v>
      </c>
      <c r="B281" t="s">
        <v>366</v>
      </c>
      <c r="C281" t="s">
        <v>3118</v>
      </c>
      <c r="E281" t="s">
        <v>590</v>
      </c>
      <c r="G281" t="s">
        <v>591</v>
      </c>
      <c r="I281" t="s">
        <v>592</v>
      </c>
      <c r="K281" t="s">
        <v>3724</v>
      </c>
      <c r="M281" s="4" t="s">
        <v>589</v>
      </c>
      <c r="O281" t="s">
        <v>380</v>
      </c>
      <c r="Q281" s="8">
        <v>4.95</v>
      </c>
      <c r="R281" s="2" t="s">
        <v>357</v>
      </c>
    </row>
    <row r="282" spans="1:18" ht="15">
      <c r="A282">
        <f>1+A281</f>
        <v>281</v>
      </c>
      <c r="B282" t="s">
        <v>366</v>
      </c>
      <c r="C282" t="s">
        <v>593</v>
      </c>
      <c r="E282" t="s">
        <v>594</v>
      </c>
      <c r="G282" t="s">
        <v>595</v>
      </c>
      <c r="I282" t="s">
        <v>596</v>
      </c>
      <c r="K282" t="s">
        <v>597</v>
      </c>
      <c r="Q282" s="8"/>
      <c r="R282" s="2" t="s">
        <v>357</v>
      </c>
    </row>
    <row r="283" spans="1:18" ht="15">
      <c r="A283">
        <f>1+A282</f>
        <v>282</v>
      </c>
      <c r="B283" t="s">
        <v>366</v>
      </c>
      <c r="C283" t="s">
        <v>593</v>
      </c>
      <c r="E283" t="s">
        <v>598</v>
      </c>
      <c r="G283" t="s">
        <v>595</v>
      </c>
      <c r="I283" t="s">
        <v>596</v>
      </c>
      <c r="K283" t="s">
        <v>245</v>
      </c>
      <c r="Q283" s="8"/>
      <c r="R283" s="2" t="s">
        <v>357</v>
      </c>
    </row>
    <row r="284" spans="1:18" ht="15">
      <c r="A284">
        <f>1+A283</f>
        <v>283</v>
      </c>
      <c r="B284" t="s">
        <v>366</v>
      </c>
      <c r="C284" t="s">
        <v>599</v>
      </c>
      <c r="E284" t="s">
        <v>600</v>
      </c>
      <c r="G284" t="s">
        <v>601</v>
      </c>
      <c r="I284" t="s">
        <v>602</v>
      </c>
      <c r="K284" t="s">
        <v>3539</v>
      </c>
      <c r="M284" s="4" t="s">
        <v>603</v>
      </c>
      <c r="Q284" s="8"/>
      <c r="R284" s="2" t="s">
        <v>357</v>
      </c>
    </row>
    <row r="285" spans="1:18" ht="15">
      <c r="A285">
        <f>1+A284</f>
        <v>284</v>
      </c>
      <c r="B285" t="s">
        <v>366</v>
      </c>
      <c r="C285" t="s">
        <v>599</v>
      </c>
      <c r="E285" t="s">
        <v>604</v>
      </c>
      <c r="G285" t="s">
        <v>605</v>
      </c>
      <c r="I285" t="s">
        <v>606</v>
      </c>
      <c r="K285" t="s">
        <v>3762</v>
      </c>
      <c r="M285" s="4" t="s">
        <v>603</v>
      </c>
      <c r="Q285" s="8"/>
      <c r="R285" s="2" t="s">
        <v>357</v>
      </c>
    </row>
    <row r="286" spans="1:18" ht="15">
      <c r="A286">
        <f>1+A285</f>
        <v>285</v>
      </c>
      <c r="B286" t="s">
        <v>366</v>
      </c>
      <c r="C286" t="s">
        <v>599</v>
      </c>
      <c r="E286" t="s">
        <v>3408</v>
      </c>
      <c r="G286" t="s">
        <v>3409</v>
      </c>
      <c r="I286" t="s">
        <v>602</v>
      </c>
      <c r="K286" t="s">
        <v>3197</v>
      </c>
      <c r="M286" s="4" t="s">
        <v>603</v>
      </c>
      <c r="Q286" s="8"/>
      <c r="R286" s="2" t="s">
        <v>357</v>
      </c>
    </row>
    <row r="287" spans="1:18" ht="15">
      <c r="A287">
        <f>1+A286</f>
        <v>286</v>
      </c>
      <c r="B287" t="s">
        <v>366</v>
      </c>
      <c r="C287" t="s">
        <v>599</v>
      </c>
      <c r="E287" t="s">
        <v>3410</v>
      </c>
      <c r="G287" t="s">
        <v>3411</v>
      </c>
      <c r="I287" t="s">
        <v>3412</v>
      </c>
      <c r="K287" t="s">
        <v>3182</v>
      </c>
      <c r="M287" s="4" t="s">
        <v>603</v>
      </c>
      <c r="Q287" s="8"/>
      <c r="R287" s="2" t="s">
        <v>357</v>
      </c>
    </row>
    <row r="288" spans="1:18" ht="15">
      <c r="A288">
        <f>1+A287</f>
        <v>287</v>
      </c>
      <c r="B288" t="s">
        <v>366</v>
      </c>
      <c r="C288" t="s">
        <v>599</v>
      </c>
      <c r="E288" t="s">
        <v>3413</v>
      </c>
      <c r="G288" t="s">
        <v>3762</v>
      </c>
      <c r="I288" t="s">
        <v>3762</v>
      </c>
      <c r="K288" t="s">
        <v>3762</v>
      </c>
      <c r="M288" s="4" t="s">
        <v>3414</v>
      </c>
      <c r="O288" t="s">
        <v>3415</v>
      </c>
      <c r="Q288" s="8"/>
      <c r="R288" s="2" t="s">
        <v>357</v>
      </c>
    </row>
    <row r="289" spans="1:18" ht="15">
      <c r="A289">
        <f>1+A288</f>
        <v>288</v>
      </c>
      <c r="B289" t="s">
        <v>366</v>
      </c>
      <c r="C289" t="s">
        <v>599</v>
      </c>
      <c r="E289" t="s">
        <v>3416</v>
      </c>
      <c r="G289" t="s">
        <v>3417</v>
      </c>
      <c r="I289" t="s">
        <v>3418</v>
      </c>
      <c r="K289" t="s">
        <v>3182</v>
      </c>
      <c r="M289" s="4" t="s">
        <v>603</v>
      </c>
      <c r="Q289" s="8"/>
      <c r="R289" s="2" t="s">
        <v>357</v>
      </c>
    </row>
    <row r="290" spans="1:18" ht="15">
      <c r="A290">
        <f>1+A289</f>
        <v>289</v>
      </c>
      <c r="B290" t="s">
        <v>366</v>
      </c>
      <c r="C290" s="9" t="s">
        <v>5236</v>
      </c>
      <c r="E290" s="9" t="s">
        <v>5247</v>
      </c>
      <c r="G290" s="9" t="s">
        <v>5238</v>
      </c>
      <c r="I290" s="9" t="s">
        <v>5243</v>
      </c>
      <c r="K290">
        <v>1985</v>
      </c>
      <c r="M290" s="4" t="s">
        <v>5241</v>
      </c>
      <c r="O290" s="9" t="s">
        <v>5240</v>
      </c>
      <c r="Q290" s="8" t="s">
        <v>3704</v>
      </c>
      <c r="R290" s="2" t="s">
        <v>357</v>
      </c>
    </row>
    <row r="291" spans="1:18" ht="15">
      <c r="A291">
        <f>1+A290</f>
        <v>290</v>
      </c>
      <c r="B291" t="s">
        <v>366</v>
      </c>
      <c r="C291" s="9" t="s">
        <v>5236</v>
      </c>
      <c r="E291" s="9" t="s">
        <v>5242</v>
      </c>
      <c r="G291" s="9" t="s">
        <v>5238</v>
      </c>
      <c r="I291" s="9" t="s">
        <v>5243</v>
      </c>
      <c r="K291">
        <v>1995</v>
      </c>
      <c r="M291" s="4" t="s">
        <v>5241</v>
      </c>
      <c r="O291" s="9" t="s">
        <v>5240</v>
      </c>
      <c r="Q291" s="8" t="s">
        <v>3704</v>
      </c>
      <c r="R291" s="2" t="s">
        <v>357</v>
      </c>
    </row>
    <row r="292" spans="1:18" ht="15">
      <c r="A292">
        <f>1+A291</f>
        <v>291</v>
      </c>
      <c r="B292" t="s">
        <v>366</v>
      </c>
      <c r="C292" s="9" t="s">
        <v>5236</v>
      </c>
      <c r="E292" s="9" t="s">
        <v>5237</v>
      </c>
      <c r="G292" s="9" t="s">
        <v>5238</v>
      </c>
      <c r="I292" s="9" t="s">
        <v>5239</v>
      </c>
      <c r="K292">
        <v>1975</v>
      </c>
      <c r="M292" s="4" t="s">
        <v>5241</v>
      </c>
      <c r="O292" s="9" t="s">
        <v>5240</v>
      </c>
      <c r="Q292" s="8" t="s">
        <v>3704</v>
      </c>
      <c r="R292" s="2" t="s">
        <v>357</v>
      </c>
    </row>
    <row r="293" spans="1:18" ht="15">
      <c r="A293">
        <f>1+A292</f>
        <v>292</v>
      </c>
      <c r="B293" t="s">
        <v>366</v>
      </c>
      <c r="C293" s="9" t="s">
        <v>5236</v>
      </c>
      <c r="E293" s="9" t="s">
        <v>5248</v>
      </c>
      <c r="G293" s="9" t="s">
        <v>5238</v>
      </c>
      <c r="I293" s="9" t="s">
        <v>5239</v>
      </c>
      <c r="K293">
        <v>1974</v>
      </c>
      <c r="M293" s="4" t="s">
        <v>5241</v>
      </c>
      <c r="O293" s="9" t="s">
        <v>5240</v>
      </c>
      <c r="Q293" s="8" t="s">
        <v>3704</v>
      </c>
      <c r="R293" s="2" t="s">
        <v>357</v>
      </c>
    </row>
    <row r="294" spans="1:18" ht="15">
      <c r="A294">
        <f>1+A293</f>
        <v>293</v>
      </c>
      <c r="B294" t="s">
        <v>366</v>
      </c>
      <c r="C294" s="9" t="s">
        <v>5236</v>
      </c>
      <c r="E294" s="9" t="s">
        <v>5244</v>
      </c>
      <c r="G294" s="9" t="s">
        <v>5238</v>
      </c>
      <c r="I294" s="9" t="s">
        <v>5239</v>
      </c>
      <c r="K294">
        <v>1974</v>
      </c>
      <c r="M294" s="4" t="s">
        <v>5241</v>
      </c>
      <c r="O294" s="9" t="s">
        <v>5240</v>
      </c>
      <c r="Q294" s="8" t="s">
        <v>3704</v>
      </c>
      <c r="R294" s="2" t="s">
        <v>357</v>
      </c>
    </row>
    <row r="295" spans="1:18" ht="15">
      <c r="A295">
        <f>1+A294</f>
        <v>294</v>
      </c>
      <c r="B295" t="s">
        <v>366</v>
      </c>
      <c r="C295" s="9" t="s">
        <v>5236</v>
      </c>
      <c r="E295" s="9" t="s">
        <v>5245</v>
      </c>
      <c r="G295" s="9" t="s">
        <v>5246</v>
      </c>
      <c r="I295" s="9" t="s">
        <v>5243</v>
      </c>
      <c r="K295">
        <v>1974</v>
      </c>
      <c r="M295" s="4" t="s">
        <v>5241</v>
      </c>
      <c r="O295" s="9" t="s">
        <v>5240</v>
      </c>
      <c r="Q295" s="8" t="s">
        <v>3704</v>
      </c>
      <c r="R295" s="2" t="s">
        <v>357</v>
      </c>
    </row>
    <row r="296" spans="1:18" ht="15">
      <c r="A296">
        <f>1+A295</f>
        <v>295</v>
      </c>
      <c r="B296" t="s">
        <v>366</v>
      </c>
      <c r="C296" s="1" t="s">
        <v>3419</v>
      </c>
      <c r="E296" s="1" t="s">
        <v>3420</v>
      </c>
      <c r="G296" s="1" t="s">
        <v>3421</v>
      </c>
      <c r="I296" s="1" t="s">
        <v>3422</v>
      </c>
      <c r="K296" t="s">
        <v>3734</v>
      </c>
      <c r="M296" s="4" t="s">
        <v>3423</v>
      </c>
      <c r="O296" t="s">
        <v>3424</v>
      </c>
      <c r="Q296" s="8"/>
      <c r="R296" s="2" t="s">
        <v>357</v>
      </c>
    </row>
    <row r="297" spans="1:18" ht="15">
      <c r="A297">
        <f>1+A296</f>
        <v>296</v>
      </c>
      <c r="B297" t="s">
        <v>366</v>
      </c>
      <c r="C297" t="s">
        <v>3425</v>
      </c>
      <c r="E297" t="s">
        <v>3426</v>
      </c>
      <c r="G297" t="s">
        <v>3427</v>
      </c>
      <c r="I297" t="s">
        <v>2745</v>
      </c>
      <c r="K297" t="s">
        <v>379</v>
      </c>
      <c r="M297" s="4" t="s">
        <v>3428</v>
      </c>
      <c r="O297" t="s">
        <v>373</v>
      </c>
      <c r="Q297" s="8">
        <v>31.89675</v>
      </c>
      <c r="R297" s="2" t="s">
        <v>357</v>
      </c>
    </row>
    <row r="298" spans="1:18" ht="15">
      <c r="A298">
        <f>1+A297</f>
        <v>297</v>
      </c>
      <c r="B298" t="s">
        <v>366</v>
      </c>
      <c r="C298" s="1" t="s">
        <v>3425</v>
      </c>
      <c r="E298" s="1" t="s">
        <v>3726</v>
      </c>
      <c r="G298" s="1" t="s">
        <v>3727</v>
      </c>
      <c r="I298" s="1" t="s">
        <v>370</v>
      </c>
      <c r="K298" t="s">
        <v>3728</v>
      </c>
      <c r="M298" s="4" t="s">
        <v>3729</v>
      </c>
      <c r="O298" t="s">
        <v>3730</v>
      </c>
      <c r="Q298" s="8">
        <v>7.55</v>
      </c>
      <c r="R298" s="2" t="s">
        <v>357</v>
      </c>
    </row>
    <row r="299" spans="1:18" ht="15">
      <c r="A299">
        <f>1+A298</f>
        <v>298</v>
      </c>
      <c r="B299" t="s">
        <v>366</v>
      </c>
      <c r="C299" t="s">
        <v>3425</v>
      </c>
      <c r="E299" t="s">
        <v>3429</v>
      </c>
      <c r="G299" t="s">
        <v>3430</v>
      </c>
      <c r="I299" t="s">
        <v>3538</v>
      </c>
      <c r="K299" t="s">
        <v>3204</v>
      </c>
      <c r="M299" s="4" t="s">
        <v>4547</v>
      </c>
      <c r="O299" t="s">
        <v>3431</v>
      </c>
      <c r="Q299" s="8">
        <v>2</v>
      </c>
      <c r="R299" s="2" t="s">
        <v>357</v>
      </c>
    </row>
    <row r="300" spans="1:18" ht="15">
      <c r="A300">
        <f>1+A299</f>
        <v>299</v>
      </c>
      <c r="B300" t="s">
        <v>366</v>
      </c>
      <c r="C300" t="s">
        <v>3425</v>
      </c>
      <c r="E300" t="s">
        <v>4382</v>
      </c>
      <c r="G300" t="s">
        <v>4383</v>
      </c>
      <c r="I300" t="s">
        <v>4384</v>
      </c>
      <c r="K300">
        <v>2013</v>
      </c>
      <c r="M300" s="6" t="s">
        <v>4385</v>
      </c>
      <c r="O300" t="s">
        <v>380</v>
      </c>
      <c r="Q300" s="8" t="s">
        <v>665</v>
      </c>
      <c r="R300" s="2" t="s">
        <v>357</v>
      </c>
    </row>
    <row r="301" spans="1:18" ht="15">
      <c r="A301">
        <f>1+A300</f>
        <v>300</v>
      </c>
      <c r="B301" t="s">
        <v>366</v>
      </c>
      <c r="C301" s="9" t="s">
        <v>3425</v>
      </c>
      <c r="E301" s="9" t="s">
        <v>5139</v>
      </c>
      <c r="G301" s="9" t="s">
        <v>5140</v>
      </c>
      <c r="I301" s="9" t="s">
        <v>5093</v>
      </c>
      <c r="K301">
        <v>1999</v>
      </c>
      <c r="M301" s="11" t="s">
        <v>5141</v>
      </c>
      <c r="O301" s="9" t="s">
        <v>5142</v>
      </c>
      <c r="Q301" s="8">
        <v>2.14</v>
      </c>
      <c r="R301" s="2" t="s">
        <v>357</v>
      </c>
    </row>
    <row r="302" spans="1:18" ht="15">
      <c r="A302">
        <f>1+A301</f>
        <v>301</v>
      </c>
      <c r="B302" t="s">
        <v>366</v>
      </c>
      <c r="C302" t="s">
        <v>3425</v>
      </c>
      <c r="E302" t="s">
        <v>3432</v>
      </c>
      <c r="G302" t="s">
        <v>3433</v>
      </c>
      <c r="I302" t="s">
        <v>3434</v>
      </c>
      <c r="K302" t="s">
        <v>379</v>
      </c>
      <c r="M302" s="4" t="s">
        <v>3435</v>
      </c>
      <c r="O302" t="s">
        <v>373</v>
      </c>
      <c r="Q302" s="8">
        <v>26.625</v>
      </c>
      <c r="R302" s="2" t="s">
        <v>357</v>
      </c>
    </row>
    <row r="303" spans="1:18" ht="15">
      <c r="A303">
        <f>1+A302</f>
        <v>302</v>
      </c>
      <c r="B303" t="s">
        <v>366</v>
      </c>
      <c r="C303" t="s">
        <v>3425</v>
      </c>
      <c r="E303" t="s">
        <v>3436</v>
      </c>
      <c r="G303" t="s">
        <v>3437</v>
      </c>
      <c r="I303" t="s">
        <v>3531</v>
      </c>
      <c r="K303" t="s">
        <v>3204</v>
      </c>
      <c r="Q303" s="8"/>
      <c r="R303" s="2" t="s">
        <v>357</v>
      </c>
    </row>
    <row r="304" spans="1:18" ht="15">
      <c r="A304">
        <f>1+A303</f>
        <v>303</v>
      </c>
      <c r="B304" t="s">
        <v>366</v>
      </c>
      <c r="C304" s="9" t="s">
        <v>3425</v>
      </c>
      <c r="E304" s="9" t="s">
        <v>5250</v>
      </c>
      <c r="G304" s="9" t="s">
        <v>5249</v>
      </c>
      <c r="I304" s="9" t="s">
        <v>5251</v>
      </c>
      <c r="K304">
        <v>1996</v>
      </c>
      <c r="M304" s="4" t="s">
        <v>5241</v>
      </c>
      <c r="O304" s="9" t="s">
        <v>5240</v>
      </c>
      <c r="Q304" s="8" t="s">
        <v>3704</v>
      </c>
      <c r="R304" s="2" t="s">
        <v>357</v>
      </c>
    </row>
    <row r="305" spans="1:18" ht="15">
      <c r="A305">
        <f>1+A304</f>
        <v>304</v>
      </c>
      <c r="B305" t="s">
        <v>366</v>
      </c>
      <c r="C305" t="s">
        <v>3425</v>
      </c>
      <c r="E305" t="s">
        <v>3984</v>
      </c>
      <c r="G305" t="s">
        <v>3985</v>
      </c>
      <c r="I305" t="s">
        <v>1786</v>
      </c>
      <c r="K305" t="s">
        <v>3769</v>
      </c>
      <c r="M305" s="4" t="s">
        <v>3986</v>
      </c>
      <c r="O305" t="s">
        <v>380</v>
      </c>
      <c r="Q305" s="8">
        <v>20.96</v>
      </c>
      <c r="R305" s="2" t="s">
        <v>357</v>
      </c>
    </row>
    <row r="306" spans="1:18" ht="15">
      <c r="A306">
        <f>1+A305</f>
        <v>305</v>
      </c>
      <c r="B306" t="s">
        <v>366</v>
      </c>
      <c r="C306" t="s">
        <v>3425</v>
      </c>
      <c r="E306" t="s">
        <v>3438</v>
      </c>
      <c r="G306" t="s">
        <v>3439</v>
      </c>
      <c r="I306" t="s">
        <v>3440</v>
      </c>
      <c r="K306" t="s">
        <v>2095</v>
      </c>
      <c r="Q306" s="8">
        <v>3.98</v>
      </c>
      <c r="R306" s="2" t="s">
        <v>357</v>
      </c>
    </row>
    <row r="307" spans="1:18" ht="15">
      <c r="A307">
        <f>1+A306</f>
        <v>306</v>
      </c>
      <c r="B307" t="s">
        <v>366</v>
      </c>
      <c r="C307" t="s">
        <v>3425</v>
      </c>
      <c r="E307" s="1" t="s">
        <v>3441</v>
      </c>
      <c r="G307" s="1" t="s">
        <v>3442</v>
      </c>
      <c r="I307" s="1" t="s">
        <v>3443</v>
      </c>
      <c r="K307" t="s">
        <v>861</v>
      </c>
      <c r="M307" s="4" t="s">
        <v>3444</v>
      </c>
      <c r="O307" s="1" t="s">
        <v>380</v>
      </c>
      <c r="Q307" s="8">
        <v>5.65</v>
      </c>
      <c r="R307" s="2" t="s">
        <v>357</v>
      </c>
    </row>
    <row r="308" spans="1:18" ht="15">
      <c r="A308">
        <f>1+A307</f>
        <v>307</v>
      </c>
      <c r="B308" t="s">
        <v>366</v>
      </c>
      <c r="C308" t="s">
        <v>3425</v>
      </c>
      <c r="E308" t="s">
        <v>3445</v>
      </c>
      <c r="G308" t="s">
        <v>3446</v>
      </c>
      <c r="I308" t="s">
        <v>4324</v>
      </c>
      <c r="K308" t="s">
        <v>299</v>
      </c>
      <c r="M308" s="4" t="s">
        <v>2736</v>
      </c>
      <c r="O308" t="s">
        <v>380</v>
      </c>
      <c r="Q308" s="8">
        <v>4.95</v>
      </c>
      <c r="R308" s="2" t="s">
        <v>357</v>
      </c>
    </row>
    <row r="309" spans="1:18" ht="15">
      <c r="A309">
        <f>1+A308</f>
        <v>308</v>
      </c>
      <c r="B309" t="s">
        <v>366</v>
      </c>
      <c r="C309" t="s">
        <v>3425</v>
      </c>
      <c r="E309" t="s">
        <v>3980</v>
      </c>
      <c r="G309" t="s">
        <v>3981</v>
      </c>
      <c r="K309" t="s">
        <v>308</v>
      </c>
      <c r="Q309" s="8">
        <v>0.99</v>
      </c>
      <c r="R309" s="2" t="s">
        <v>357</v>
      </c>
    </row>
    <row r="310" spans="1:18" ht="15">
      <c r="A310">
        <f>1+A309</f>
        <v>309</v>
      </c>
      <c r="B310" t="s">
        <v>366</v>
      </c>
      <c r="C310" t="s">
        <v>3425</v>
      </c>
      <c r="E310" t="s">
        <v>768</v>
      </c>
      <c r="G310" t="s">
        <v>3982</v>
      </c>
      <c r="I310" t="s">
        <v>3983</v>
      </c>
      <c r="K310" t="s">
        <v>2111</v>
      </c>
      <c r="Q310" s="8"/>
      <c r="R310" s="2" t="s">
        <v>357</v>
      </c>
    </row>
    <row r="311" spans="1:18" ht="15">
      <c r="A311">
        <f>1+A310</f>
        <v>310</v>
      </c>
      <c r="B311" t="s">
        <v>366</v>
      </c>
      <c r="C311" s="9" t="s">
        <v>3425</v>
      </c>
      <c r="E311" s="9" t="s">
        <v>5144</v>
      </c>
      <c r="G311" s="9" t="s">
        <v>5143</v>
      </c>
      <c r="I311" s="9" t="s">
        <v>5145</v>
      </c>
      <c r="K311">
        <v>2004</v>
      </c>
      <c r="M311" s="11" t="s">
        <v>5141</v>
      </c>
      <c r="O311" s="9" t="s">
        <v>5142</v>
      </c>
      <c r="Q311" s="8">
        <v>2.14</v>
      </c>
      <c r="R311" s="2" t="s">
        <v>357</v>
      </c>
    </row>
    <row r="312" spans="1:18" ht="15">
      <c r="A312">
        <f>1+A311</f>
        <v>311</v>
      </c>
      <c r="B312" t="s">
        <v>366</v>
      </c>
      <c r="C312" t="s">
        <v>3425</v>
      </c>
      <c r="E312" t="s">
        <v>3987</v>
      </c>
      <c r="G312" t="s">
        <v>2080</v>
      </c>
      <c r="I312" t="s">
        <v>3203</v>
      </c>
      <c r="K312" t="s">
        <v>2081</v>
      </c>
      <c r="M312" s="4" t="s">
        <v>2082</v>
      </c>
      <c r="O312" t="s">
        <v>380</v>
      </c>
      <c r="Q312" s="8">
        <v>7.95</v>
      </c>
      <c r="R312" s="2" t="s">
        <v>357</v>
      </c>
    </row>
    <row r="313" spans="1:18" ht="15">
      <c r="A313">
        <f>1+A312</f>
        <v>312</v>
      </c>
      <c r="B313" t="s">
        <v>366</v>
      </c>
      <c r="C313" t="s">
        <v>3425</v>
      </c>
      <c r="E313" s="1" t="s">
        <v>766</v>
      </c>
      <c r="G313" t="s">
        <v>767</v>
      </c>
      <c r="I313" t="s">
        <v>370</v>
      </c>
      <c r="K313">
        <v>2006</v>
      </c>
      <c r="M313" s="4" t="s">
        <v>754</v>
      </c>
      <c r="O313" t="s">
        <v>755</v>
      </c>
      <c r="Q313" s="17">
        <f>2.5*1.16</f>
        <v>2.9</v>
      </c>
      <c r="R313" s="2" t="s">
        <v>357</v>
      </c>
    </row>
    <row r="314" spans="1:18" ht="15">
      <c r="A314">
        <f>1+A313</f>
        <v>313</v>
      </c>
      <c r="B314" t="s">
        <v>366</v>
      </c>
      <c r="C314" s="1" t="s">
        <v>2083</v>
      </c>
      <c r="E314" s="1" t="s">
        <v>2084</v>
      </c>
      <c r="G314" s="1" t="s">
        <v>2085</v>
      </c>
      <c r="I314" s="1" t="s">
        <v>2086</v>
      </c>
      <c r="K314" t="s">
        <v>379</v>
      </c>
      <c r="M314" s="4" t="s">
        <v>2087</v>
      </c>
      <c r="O314" s="1" t="s">
        <v>373</v>
      </c>
      <c r="Q314" s="8">
        <v>1</v>
      </c>
      <c r="R314" s="2" t="s">
        <v>357</v>
      </c>
    </row>
    <row r="315" spans="1:18" ht="15">
      <c r="A315">
        <f>1+A314</f>
        <v>314</v>
      </c>
      <c r="B315" t="s">
        <v>366</v>
      </c>
      <c r="C315" t="s">
        <v>2083</v>
      </c>
      <c r="E315" t="s">
        <v>2088</v>
      </c>
      <c r="G315" t="s">
        <v>2089</v>
      </c>
      <c r="I315" t="s">
        <v>2090</v>
      </c>
      <c r="K315" t="s">
        <v>308</v>
      </c>
      <c r="M315" s="4" t="s">
        <v>4547</v>
      </c>
      <c r="O315" t="s">
        <v>3431</v>
      </c>
      <c r="Q315" s="8">
        <v>1</v>
      </c>
      <c r="R315" s="2" t="s">
        <v>357</v>
      </c>
    </row>
    <row r="316" spans="1:18" ht="15">
      <c r="A316">
        <f>1+A315</f>
        <v>315</v>
      </c>
      <c r="B316" t="s">
        <v>366</v>
      </c>
      <c r="C316" s="1" t="s">
        <v>2083</v>
      </c>
      <c r="E316" s="1" t="s">
        <v>633</v>
      </c>
      <c r="G316" s="1" t="s">
        <v>634</v>
      </c>
      <c r="I316" s="1" t="s">
        <v>2086</v>
      </c>
      <c r="K316" t="s">
        <v>3724</v>
      </c>
      <c r="M316" s="4" t="s">
        <v>2087</v>
      </c>
      <c r="O316" s="1" t="s">
        <v>373</v>
      </c>
      <c r="Q316" s="8">
        <v>1</v>
      </c>
      <c r="R316" s="2" t="s">
        <v>357</v>
      </c>
    </row>
    <row r="317" spans="1:18" ht="15">
      <c r="A317">
        <f>1+A316</f>
        <v>316</v>
      </c>
      <c r="B317" t="s">
        <v>366</v>
      </c>
      <c r="C317" s="1" t="s">
        <v>2083</v>
      </c>
      <c r="E317" s="1" t="s">
        <v>635</v>
      </c>
      <c r="G317" s="1" t="s">
        <v>636</v>
      </c>
      <c r="I317" s="1" t="s">
        <v>637</v>
      </c>
      <c r="K317" t="s">
        <v>3734</v>
      </c>
      <c r="M317" s="4" t="s">
        <v>638</v>
      </c>
      <c r="O317" t="s">
        <v>639</v>
      </c>
      <c r="Q317" s="8">
        <v>10.6465</v>
      </c>
      <c r="R317" s="2" t="s">
        <v>357</v>
      </c>
    </row>
    <row r="318" spans="1:18" ht="15">
      <c r="A318">
        <f>1+A317</f>
        <v>317</v>
      </c>
      <c r="B318" t="s">
        <v>366</v>
      </c>
      <c r="C318" t="s">
        <v>2479</v>
      </c>
      <c r="E318" t="s">
        <v>2480</v>
      </c>
      <c r="G318" t="s">
        <v>2481</v>
      </c>
      <c r="I318" t="s">
        <v>2482</v>
      </c>
      <c r="K318" t="s">
        <v>3197</v>
      </c>
      <c r="O318" t="s">
        <v>2483</v>
      </c>
      <c r="Q318" s="8">
        <v>1</v>
      </c>
      <c r="R318" s="2" t="s">
        <v>357</v>
      </c>
    </row>
    <row r="319" spans="1:18" ht="15">
      <c r="A319">
        <f>1+A318</f>
        <v>318</v>
      </c>
      <c r="B319" t="s">
        <v>366</v>
      </c>
      <c r="C319" t="s">
        <v>2479</v>
      </c>
      <c r="E319" t="s">
        <v>2485</v>
      </c>
      <c r="G319" t="s">
        <v>2486</v>
      </c>
      <c r="I319" t="s">
        <v>2487</v>
      </c>
      <c r="K319" t="s">
        <v>308</v>
      </c>
      <c r="Q319" s="8"/>
      <c r="R319" s="2" t="s">
        <v>357</v>
      </c>
    </row>
    <row r="320" spans="1:18" ht="15">
      <c r="A320">
        <f>1+A319</f>
        <v>319</v>
      </c>
      <c r="B320" t="s">
        <v>366</v>
      </c>
      <c r="C320" t="s">
        <v>2479</v>
      </c>
      <c r="E320" t="s">
        <v>2484</v>
      </c>
      <c r="G320" t="s">
        <v>2481</v>
      </c>
      <c r="I320" t="s">
        <v>2482</v>
      </c>
      <c r="K320" t="s">
        <v>308</v>
      </c>
      <c r="O320" t="s">
        <v>2483</v>
      </c>
      <c r="Q320" s="8">
        <v>1</v>
      </c>
      <c r="R320" s="2" t="s">
        <v>357</v>
      </c>
    </row>
    <row r="321" spans="1:18" ht="15">
      <c r="A321">
        <f>1+A320</f>
        <v>320</v>
      </c>
      <c r="B321" t="s">
        <v>366</v>
      </c>
      <c r="C321" t="s">
        <v>2479</v>
      </c>
      <c r="E321" t="s">
        <v>2488</v>
      </c>
      <c r="G321" t="s">
        <v>2481</v>
      </c>
      <c r="I321" t="s">
        <v>2482</v>
      </c>
      <c r="K321" t="s">
        <v>2108</v>
      </c>
      <c r="O321" t="s">
        <v>3117</v>
      </c>
      <c r="Q321" s="8">
        <v>1</v>
      </c>
      <c r="R321" s="2" t="s">
        <v>357</v>
      </c>
    </row>
    <row r="322" spans="1:18" ht="15">
      <c r="A322">
        <f>1+A321</f>
        <v>321</v>
      </c>
      <c r="B322" t="s">
        <v>366</v>
      </c>
      <c r="C322" t="s">
        <v>2479</v>
      </c>
      <c r="E322" s="1" t="s">
        <v>2489</v>
      </c>
      <c r="G322" s="1" t="s">
        <v>2490</v>
      </c>
      <c r="I322" s="1" t="s">
        <v>2491</v>
      </c>
      <c r="K322" t="s">
        <v>3734</v>
      </c>
      <c r="M322" s="4" t="s">
        <v>2492</v>
      </c>
      <c r="O322" s="1" t="s">
        <v>3779</v>
      </c>
      <c r="Q322" s="8"/>
      <c r="R322" s="2" t="s">
        <v>357</v>
      </c>
    </row>
    <row r="323" spans="1:18" ht="15">
      <c r="A323">
        <f>1+A322</f>
        <v>322</v>
      </c>
      <c r="B323" t="s">
        <v>366</v>
      </c>
      <c r="C323" s="1" t="s">
        <v>2479</v>
      </c>
      <c r="E323" s="1" t="s">
        <v>2493</v>
      </c>
      <c r="G323" s="1" t="s">
        <v>2494</v>
      </c>
      <c r="I323" s="1" t="s">
        <v>2495</v>
      </c>
      <c r="K323" t="s">
        <v>4357</v>
      </c>
      <c r="M323" s="4" t="s">
        <v>2496</v>
      </c>
      <c r="O323" t="s">
        <v>2497</v>
      </c>
      <c r="Q323" s="8">
        <f>11.22*1.07</f>
        <v>12.005400000000002</v>
      </c>
      <c r="R323" s="2" t="s">
        <v>357</v>
      </c>
    </row>
    <row r="324" spans="1:18" ht="15">
      <c r="A324">
        <f>1+A323</f>
        <v>323</v>
      </c>
      <c r="B324" t="s">
        <v>366</v>
      </c>
      <c r="C324" t="s">
        <v>2479</v>
      </c>
      <c r="E324" t="s">
        <v>2498</v>
      </c>
      <c r="I324" t="s">
        <v>2499</v>
      </c>
      <c r="M324" s="5" t="s">
        <v>379</v>
      </c>
      <c r="O324" t="s">
        <v>380</v>
      </c>
      <c r="Q324" s="8"/>
      <c r="R324" s="2" t="s">
        <v>357</v>
      </c>
    </row>
    <row r="325" spans="1:18" ht="15">
      <c r="A325">
        <f>1+A324</f>
        <v>324</v>
      </c>
      <c r="B325" t="s">
        <v>366</v>
      </c>
      <c r="C325" t="s">
        <v>2500</v>
      </c>
      <c r="E325" t="s">
        <v>2501</v>
      </c>
      <c r="G325" t="s">
        <v>2502</v>
      </c>
      <c r="I325" t="s">
        <v>4551</v>
      </c>
      <c r="K325" t="s">
        <v>3178</v>
      </c>
      <c r="Q325" s="8"/>
      <c r="R325" s="2" t="s">
        <v>357</v>
      </c>
    </row>
    <row r="326" spans="1:18" ht="15">
      <c r="A326">
        <f>1+A325</f>
        <v>325</v>
      </c>
      <c r="B326" t="s">
        <v>366</v>
      </c>
      <c r="C326" t="s">
        <v>2500</v>
      </c>
      <c r="E326" t="s">
        <v>2503</v>
      </c>
      <c r="G326" t="s">
        <v>2504</v>
      </c>
      <c r="I326" t="s">
        <v>2505</v>
      </c>
      <c r="K326" t="s">
        <v>3178</v>
      </c>
      <c r="O326" t="s">
        <v>2483</v>
      </c>
      <c r="Q326" s="8"/>
      <c r="R326" s="2" t="s">
        <v>357</v>
      </c>
    </row>
    <row r="327" spans="1:18" ht="15">
      <c r="A327">
        <f>1+A326</f>
        <v>326</v>
      </c>
      <c r="B327" t="s">
        <v>366</v>
      </c>
      <c r="C327" t="s">
        <v>2500</v>
      </c>
      <c r="E327" t="s">
        <v>2506</v>
      </c>
      <c r="G327" t="s">
        <v>2481</v>
      </c>
      <c r="I327" t="s">
        <v>2482</v>
      </c>
      <c r="K327" t="s">
        <v>3197</v>
      </c>
      <c r="O327" t="s">
        <v>2483</v>
      </c>
      <c r="Q327" s="8">
        <v>1</v>
      </c>
      <c r="R327" s="2" t="s">
        <v>357</v>
      </c>
    </row>
    <row r="328" spans="1:18" ht="15">
      <c r="A328">
        <f>1+A327</f>
        <v>327</v>
      </c>
      <c r="B328" t="s">
        <v>366</v>
      </c>
      <c r="C328" t="s">
        <v>2500</v>
      </c>
      <c r="E328" t="s">
        <v>2507</v>
      </c>
      <c r="G328" t="s">
        <v>4188</v>
      </c>
      <c r="I328" t="s">
        <v>4189</v>
      </c>
      <c r="Q328" s="8"/>
      <c r="R328" s="2" t="s">
        <v>357</v>
      </c>
    </row>
    <row r="329" spans="1:18" ht="15">
      <c r="A329">
        <f>1+A328</f>
        <v>328</v>
      </c>
      <c r="B329" t="s">
        <v>366</v>
      </c>
      <c r="C329" t="s">
        <v>2500</v>
      </c>
      <c r="E329" t="s">
        <v>4190</v>
      </c>
      <c r="G329" t="s">
        <v>4191</v>
      </c>
      <c r="Q329" s="8"/>
      <c r="R329" s="2" t="s">
        <v>357</v>
      </c>
    </row>
    <row r="330" spans="1:18" ht="15">
      <c r="A330">
        <f>1+A329</f>
        <v>329</v>
      </c>
      <c r="B330" t="s">
        <v>366</v>
      </c>
      <c r="C330" t="s">
        <v>2500</v>
      </c>
      <c r="E330" t="s">
        <v>4192</v>
      </c>
      <c r="G330" t="s">
        <v>2481</v>
      </c>
      <c r="I330" t="s">
        <v>4193</v>
      </c>
      <c r="K330" t="s">
        <v>3182</v>
      </c>
      <c r="M330" s="5" t="s">
        <v>379</v>
      </c>
      <c r="O330" t="s">
        <v>380</v>
      </c>
      <c r="Q330" s="8"/>
      <c r="R330" s="2" t="s">
        <v>357</v>
      </c>
    </row>
    <row r="331" spans="1:18" ht="15">
      <c r="A331">
        <f>1+A330</f>
        <v>330</v>
      </c>
      <c r="B331" t="s">
        <v>366</v>
      </c>
      <c r="C331" t="s">
        <v>2500</v>
      </c>
      <c r="E331" t="s">
        <v>4194</v>
      </c>
      <c r="G331" t="s">
        <v>4195</v>
      </c>
      <c r="I331" t="s">
        <v>4196</v>
      </c>
      <c r="K331" t="s">
        <v>2095</v>
      </c>
      <c r="O331" t="s">
        <v>2483</v>
      </c>
      <c r="Q331" s="8">
        <v>6.5</v>
      </c>
      <c r="R331" s="2" t="s">
        <v>357</v>
      </c>
    </row>
    <row r="332" spans="1:18" ht="15">
      <c r="A332">
        <f>1+A331</f>
        <v>331</v>
      </c>
      <c r="B332" t="s">
        <v>366</v>
      </c>
      <c r="C332" t="s">
        <v>2500</v>
      </c>
      <c r="E332" t="s">
        <v>4197</v>
      </c>
      <c r="G332" t="s">
        <v>4198</v>
      </c>
      <c r="I332" t="s">
        <v>4199</v>
      </c>
      <c r="K332" t="s">
        <v>2111</v>
      </c>
      <c r="Q332" s="8">
        <v>17.95</v>
      </c>
      <c r="R332" s="2" t="s">
        <v>357</v>
      </c>
    </row>
    <row r="333" spans="1:18" ht="15">
      <c r="A333">
        <f>1+A332</f>
        <v>332</v>
      </c>
      <c r="B333" t="s">
        <v>366</v>
      </c>
      <c r="C333" t="s">
        <v>4200</v>
      </c>
      <c r="E333" t="s">
        <v>4201</v>
      </c>
      <c r="G333" t="s">
        <v>4202</v>
      </c>
      <c r="I333" t="s">
        <v>4203</v>
      </c>
      <c r="K333" t="s">
        <v>4204</v>
      </c>
      <c r="Q333" s="8">
        <v>7.95</v>
      </c>
      <c r="R333" s="2" t="s">
        <v>357</v>
      </c>
    </row>
    <row r="334" spans="1:18" ht="15">
      <c r="A334">
        <f>1+A333</f>
        <v>333</v>
      </c>
      <c r="B334" t="s">
        <v>366</v>
      </c>
      <c r="C334" t="s">
        <v>4205</v>
      </c>
      <c r="E334" t="s">
        <v>4206</v>
      </c>
      <c r="G334" t="s">
        <v>4207</v>
      </c>
      <c r="I334" t="s">
        <v>4208</v>
      </c>
      <c r="K334" t="s">
        <v>3509</v>
      </c>
      <c r="Q334" s="8">
        <v>7.98</v>
      </c>
      <c r="R334" s="2" t="s">
        <v>357</v>
      </c>
    </row>
    <row r="335" spans="1:18" ht="15">
      <c r="A335">
        <f>1+A334</f>
        <v>334</v>
      </c>
      <c r="B335" t="s">
        <v>366</v>
      </c>
      <c r="C335" t="s">
        <v>4205</v>
      </c>
      <c r="E335" t="s">
        <v>66</v>
      </c>
      <c r="G335" t="s">
        <v>67</v>
      </c>
      <c r="I335" t="s">
        <v>68</v>
      </c>
      <c r="K335" t="s">
        <v>2111</v>
      </c>
      <c r="Q335" s="8"/>
      <c r="R335" s="2" t="s">
        <v>357</v>
      </c>
    </row>
    <row r="336" spans="1:18" ht="15">
      <c r="A336">
        <f>1+A335</f>
        <v>335</v>
      </c>
      <c r="B336" t="s">
        <v>366</v>
      </c>
      <c r="C336" t="s">
        <v>4205</v>
      </c>
      <c r="E336" t="s">
        <v>69</v>
      </c>
      <c r="G336" t="s">
        <v>70</v>
      </c>
      <c r="I336" t="s">
        <v>70</v>
      </c>
      <c r="K336" t="s">
        <v>3178</v>
      </c>
      <c r="M336" s="4" t="s">
        <v>303</v>
      </c>
      <c r="O336" t="s">
        <v>71</v>
      </c>
      <c r="Q336" s="8"/>
      <c r="R336" s="2" t="s">
        <v>357</v>
      </c>
    </row>
    <row r="337" spans="1:18" ht="15">
      <c r="A337">
        <f>1+A336</f>
        <v>336</v>
      </c>
      <c r="B337" t="s">
        <v>366</v>
      </c>
      <c r="C337" t="s">
        <v>4205</v>
      </c>
      <c r="E337" t="s">
        <v>72</v>
      </c>
      <c r="G337" t="s">
        <v>73</v>
      </c>
      <c r="I337" t="s">
        <v>74</v>
      </c>
      <c r="K337" t="s">
        <v>2111</v>
      </c>
      <c r="Q337" s="8">
        <v>4.95</v>
      </c>
      <c r="R337" s="2" t="s">
        <v>357</v>
      </c>
    </row>
    <row r="338" spans="1:18" ht="15">
      <c r="A338">
        <f>1+A337</f>
        <v>337</v>
      </c>
      <c r="B338" t="s">
        <v>366</v>
      </c>
      <c r="C338" t="s">
        <v>4205</v>
      </c>
      <c r="E338" t="s">
        <v>75</v>
      </c>
      <c r="G338" t="s">
        <v>76</v>
      </c>
      <c r="I338" t="s">
        <v>77</v>
      </c>
      <c r="K338" t="s">
        <v>308</v>
      </c>
      <c r="Q338" s="8"/>
      <c r="R338" s="2" t="s">
        <v>357</v>
      </c>
    </row>
    <row r="339" spans="1:18" ht="15">
      <c r="A339">
        <f>1+A338</f>
        <v>338</v>
      </c>
      <c r="B339" t="s">
        <v>366</v>
      </c>
      <c r="C339" t="s">
        <v>78</v>
      </c>
      <c r="E339" t="s">
        <v>79</v>
      </c>
      <c r="G339" t="s">
        <v>80</v>
      </c>
      <c r="I339" t="s">
        <v>81</v>
      </c>
      <c r="K339" t="s">
        <v>2111</v>
      </c>
      <c r="Q339" s="8">
        <v>23.95</v>
      </c>
      <c r="R339" s="2" t="s">
        <v>357</v>
      </c>
    </row>
    <row r="340" spans="1:18" ht="15">
      <c r="A340">
        <f>1+A339</f>
        <v>339</v>
      </c>
      <c r="B340" t="s">
        <v>366</v>
      </c>
      <c r="C340" t="s">
        <v>82</v>
      </c>
      <c r="E340" t="s">
        <v>83</v>
      </c>
      <c r="G340" t="s">
        <v>84</v>
      </c>
      <c r="I340" t="s">
        <v>85</v>
      </c>
      <c r="K340" t="s">
        <v>2108</v>
      </c>
      <c r="Q340" s="8"/>
      <c r="R340" s="2" t="s">
        <v>357</v>
      </c>
    </row>
    <row r="341" spans="1:18" ht="15">
      <c r="A341">
        <f>1+A340</f>
        <v>340</v>
      </c>
      <c r="B341" t="s">
        <v>366</v>
      </c>
      <c r="C341" t="s">
        <v>82</v>
      </c>
      <c r="E341" t="s">
        <v>86</v>
      </c>
      <c r="G341" t="s">
        <v>87</v>
      </c>
      <c r="I341" t="s">
        <v>88</v>
      </c>
      <c r="K341" t="s">
        <v>290</v>
      </c>
      <c r="Q341" s="8"/>
      <c r="R341" s="2" t="s">
        <v>357</v>
      </c>
    </row>
    <row r="342" spans="1:18" ht="15">
      <c r="A342">
        <f>1+A341</f>
        <v>341</v>
      </c>
      <c r="B342" t="s">
        <v>366</v>
      </c>
      <c r="C342" t="s">
        <v>82</v>
      </c>
      <c r="E342" t="s">
        <v>89</v>
      </c>
      <c r="G342" t="s">
        <v>90</v>
      </c>
      <c r="I342" t="s">
        <v>91</v>
      </c>
      <c r="K342" t="s">
        <v>92</v>
      </c>
      <c r="Q342" s="8">
        <v>5</v>
      </c>
      <c r="R342" s="2" t="s">
        <v>357</v>
      </c>
    </row>
    <row r="343" spans="1:18" ht="15">
      <c r="A343">
        <f>1+A342</f>
        <v>342</v>
      </c>
      <c r="B343" t="s">
        <v>366</v>
      </c>
      <c r="C343" t="s">
        <v>82</v>
      </c>
      <c r="E343" t="s">
        <v>93</v>
      </c>
      <c r="G343" t="s">
        <v>94</v>
      </c>
      <c r="I343" t="s">
        <v>95</v>
      </c>
      <c r="K343" t="s">
        <v>4204</v>
      </c>
      <c r="Q343" s="8">
        <v>9.25</v>
      </c>
      <c r="R343" s="2" t="s">
        <v>357</v>
      </c>
    </row>
    <row r="344" spans="1:18" ht="15">
      <c r="A344">
        <f>1+A343</f>
        <v>343</v>
      </c>
      <c r="B344" t="s">
        <v>366</v>
      </c>
      <c r="C344" t="s">
        <v>82</v>
      </c>
      <c r="E344" t="s">
        <v>96</v>
      </c>
      <c r="G344" t="s">
        <v>97</v>
      </c>
      <c r="I344" t="s">
        <v>91</v>
      </c>
      <c r="K344" t="s">
        <v>98</v>
      </c>
      <c r="Q344" s="8">
        <v>2.95</v>
      </c>
      <c r="R344" s="2" t="s">
        <v>357</v>
      </c>
    </row>
    <row r="345" spans="1:18" ht="15">
      <c r="A345">
        <f>1+A344</f>
        <v>344</v>
      </c>
      <c r="B345" t="s">
        <v>366</v>
      </c>
      <c r="C345" t="s">
        <v>82</v>
      </c>
      <c r="E345" t="s">
        <v>99</v>
      </c>
      <c r="G345" t="s">
        <v>100</v>
      </c>
      <c r="I345" t="s">
        <v>101</v>
      </c>
      <c r="K345" t="s">
        <v>299</v>
      </c>
      <c r="M345" s="4" t="s">
        <v>102</v>
      </c>
      <c r="O345" t="s">
        <v>380</v>
      </c>
      <c r="Q345" s="8">
        <v>14.95</v>
      </c>
      <c r="R345" s="2" t="s">
        <v>357</v>
      </c>
    </row>
    <row r="346" spans="1:18" ht="15">
      <c r="A346">
        <f>1+A345</f>
        <v>345</v>
      </c>
      <c r="B346" t="s">
        <v>366</v>
      </c>
      <c r="C346" t="s">
        <v>82</v>
      </c>
      <c r="E346" t="s">
        <v>103</v>
      </c>
      <c r="G346" t="s">
        <v>104</v>
      </c>
      <c r="I346" t="s">
        <v>88</v>
      </c>
      <c r="K346" t="s">
        <v>2108</v>
      </c>
      <c r="Q346" s="8"/>
      <c r="R346" s="2" t="s">
        <v>357</v>
      </c>
    </row>
    <row r="347" spans="1:18" ht="15">
      <c r="A347">
        <f>1+A346</f>
        <v>346</v>
      </c>
      <c r="B347" t="s">
        <v>366</v>
      </c>
      <c r="C347" s="1" t="s">
        <v>105</v>
      </c>
      <c r="E347" s="1" t="s">
        <v>106</v>
      </c>
      <c r="G347" s="1" t="s">
        <v>403</v>
      </c>
      <c r="I347" s="1" t="s">
        <v>404</v>
      </c>
      <c r="K347" t="s">
        <v>3734</v>
      </c>
      <c r="M347" s="4" t="s">
        <v>405</v>
      </c>
      <c r="O347" t="s">
        <v>2497</v>
      </c>
      <c r="Q347" s="8">
        <v>3.36</v>
      </c>
      <c r="R347" s="2" t="s">
        <v>357</v>
      </c>
    </row>
    <row r="348" spans="1:18" ht="15">
      <c r="A348">
        <f>1+A347</f>
        <v>347</v>
      </c>
      <c r="B348" t="s">
        <v>366</v>
      </c>
      <c r="C348" t="s">
        <v>406</v>
      </c>
      <c r="E348" t="s">
        <v>407</v>
      </c>
      <c r="G348" t="s">
        <v>408</v>
      </c>
      <c r="I348" t="s">
        <v>409</v>
      </c>
      <c r="K348" t="s">
        <v>2081</v>
      </c>
      <c r="M348" s="4" t="s">
        <v>410</v>
      </c>
      <c r="O348" t="s">
        <v>380</v>
      </c>
      <c r="Q348" s="8">
        <v>9.95</v>
      </c>
      <c r="R348" s="2" t="s">
        <v>357</v>
      </c>
    </row>
    <row r="349" spans="1:18" ht="15">
      <c r="A349">
        <f>1+A348</f>
        <v>348</v>
      </c>
      <c r="B349" t="s">
        <v>366</v>
      </c>
      <c r="C349" t="s">
        <v>406</v>
      </c>
      <c r="E349" t="s">
        <v>411</v>
      </c>
      <c r="G349" t="s">
        <v>412</v>
      </c>
      <c r="I349" t="s">
        <v>413</v>
      </c>
      <c r="K349" t="s">
        <v>2108</v>
      </c>
      <c r="M349" s="4" t="s">
        <v>410</v>
      </c>
      <c r="O349" t="s">
        <v>380</v>
      </c>
      <c r="Q349" s="8">
        <v>7.95</v>
      </c>
      <c r="R349" s="2" t="s">
        <v>357</v>
      </c>
    </row>
    <row r="350" spans="1:18" ht="15">
      <c r="A350">
        <f>1+A349</f>
        <v>349</v>
      </c>
      <c r="B350" t="s">
        <v>366</v>
      </c>
      <c r="C350" t="s">
        <v>406</v>
      </c>
      <c r="E350" t="s">
        <v>414</v>
      </c>
      <c r="G350" t="s">
        <v>415</v>
      </c>
      <c r="I350" t="s">
        <v>416</v>
      </c>
      <c r="K350" t="s">
        <v>299</v>
      </c>
      <c r="M350" s="4" t="s">
        <v>410</v>
      </c>
      <c r="O350" t="s">
        <v>380</v>
      </c>
      <c r="Q350" s="8">
        <v>11.95</v>
      </c>
      <c r="R350" s="2" t="s">
        <v>357</v>
      </c>
    </row>
    <row r="351" spans="1:18" ht="15">
      <c r="A351">
        <f>1+A350</f>
        <v>350</v>
      </c>
      <c r="B351" t="s">
        <v>366</v>
      </c>
      <c r="C351" t="s">
        <v>417</v>
      </c>
      <c r="E351" t="s">
        <v>418</v>
      </c>
      <c r="G351" t="s">
        <v>419</v>
      </c>
      <c r="I351" t="s">
        <v>420</v>
      </c>
      <c r="K351" t="s">
        <v>2095</v>
      </c>
      <c r="M351" s="4" t="s">
        <v>4547</v>
      </c>
      <c r="O351" t="s">
        <v>3431</v>
      </c>
      <c r="Q351" s="8">
        <v>2.98</v>
      </c>
      <c r="R351" s="2" t="s">
        <v>357</v>
      </c>
    </row>
    <row r="352" spans="1:18" ht="15">
      <c r="A352">
        <f>1+A351</f>
        <v>351</v>
      </c>
      <c r="B352" t="s">
        <v>366</v>
      </c>
      <c r="C352" t="s">
        <v>417</v>
      </c>
      <c r="E352" t="s">
        <v>421</v>
      </c>
      <c r="G352" t="s">
        <v>422</v>
      </c>
      <c r="I352" t="s">
        <v>423</v>
      </c>
      <c r="K352" t="s">
        <v>1459</v>
      </c>
      <c r="Q352" s="8"/>
      <c r="R352" s="2" t="s">
        <v>357</v>
      </c>
    </row>
    <row r="353" spans="1:18" ht="15">
      <c r="A353">
        <f>1+A352</f>
        <v>352</v>
      </c>
      <c r="B353" t="s">
        <v>366</v>
      </c>
      <c r="C353" t="s">
        <v>417</v>
      </c>
      <c r="E353" t="s">
        <v>424</v>
      </c>
      <c r="G353" t="s">
        <v>425</v>
      </c>
      <c r="I353" t="s">
        <v>423</v>
      </c>
      <c r="K353" t="s">
        <v>1459</v>
      </c>
      <c r="Q353" s="8"/>
      <c r="R353" s="2" t="s">
        <v>357</v>
      </c>
    </row>
    <row r="354" spans="1:18" ht="15">
      <c r="A354">
        <f>1+A353</f>
        <v>353</v>
      </c>
      <c r="B354" t="s">
        <v>366</v>
      </c>
      <c r="C354" t="s">
        <v>417</v>
      </c>
      <c r="E354" t="s">
        <v>426</v>
      </c>
      <c r="G354" t="s">
        <v>427</v>
      </c>
      <c r="I354" t="s">
        <v>428</v>
      </c>
      <c r="K354" t="s">
        <v>2095</v>
      </c>
      <c r="Q354" s="8">
        <v>1.98</v>
      </c>
      <c r="R354" s="2" t="s">
        <v>357</v>
      </c>
    </row>
    <row r="355" spans="1:18" ht="15">
      <c r="A355">
        <f>1+A354</f>
        <v>354</v>
      </c>
      <c r="B355" t="s">
        <v>366</v>
      </c>
      <c r="C355" t="s">
        <v>417</v>
      </c>
      <c r="E355" s="1" t="s">
        <v>429</v>
      </c>
      <c r="G355" s="1" t="s">
        <v>430</v>
      </c>
      <c r="I355" s="1" t="s">
        <v>431</v>
      </c>
      <c r="K355" t="s">
        <v>3734</v>
      </c>
      <c r="M355" s="4" t="s">
        <v>2492</v>
      </c>
      <c r="O355" s="1" t="s">
        <v>3779</v>
      </c>
      <c r="Q355" s="8"/>
      <c r="R355" s="2" t="s">
        <v>357</v>
      </c>
    </row>
    <row r="356" spans="1:18" ht="15">
      <c r="A356">
        <f>1+A355</f>
        <v>355</v>
      </c>
      <c r="B356" t="s">
        <v>366</v>
      </c>
      <c r="C356" t="s">
        <v>417</v>
      </c>
      <c r="E356" t="s">
        <v>432</v>
      </c>
      <c r="G356" t="s">
        <v>433</v>
      </c>
      <c r="I356" t="s">
        <v>434</v>
      </c>
      <c r="K356" t="s">
        <v>3509</v>
      </c>
      <c r="Q356" s="8"/>
      <c r="R356" s="2" t="s">
        <v>357</v>
      </c>
    </row>
    <row r="357" spans="1:18" ht="15">
      <c r="A357">
        <f>1+A356</f>
        <v>356</v>
      </c>
      <c r="B357" t="s">
        <v>366</v>
      </c>
      <c r="C357" t="s">
        <v>417</v>
      </c>
      <c r="E357" s="1" t="s">
        <v>435</v>
      </c>
      <c r="G357" s="1" t="s">
        <v>430</v>
      </c>
      <c r="I357" s="1" t="s">
        <v>431</v>
      </c>
      <c r="K357" t="s">
        <v>3734</v>
      </c>
      <c r="M357" s="4" t="s">
        <v>2492</v>
      </c>
      <c r="O357" s="1" t="s">
        <v>3779</v>
      </c>
      <c r="Q357" s="8"/>
      <c r="R357" s="2" t="s">
        <v>357</v>
      </c>
    </row>
    <row r="358" spans="1:18" ht="15">
      <c r="A358">
        <f>1+A357</f>
        <v>357</v>
      </c>
      <c r="B358" t="s">
        <v>366</v>
      </c>
      <c r="C358" t="s">
        <v>417</v>
      </c>
      <c r="E358" t="s">
        <v>436</v>
      </c>
      <c r="G358" t="s">
        <v>437</v>
      </c>
      <c r="I358" t="s">
        <v>438</v>
      </c>
      <c r="K358" t="s">
        <v>3172</v>
      </c>
      <c r="Q358" s="8"/>
      <c r="R358" s="2" t="s">
        <v>357</v>
      </c>
    </row>
    <row r="359" spans="1:18" ht="15">
      <c r="A359">
        <f>1+A358</f>
        <v>358</v>
      </c>
      <c r="B359" t="s">
        <v>366</v>
      </c>
      <c r="C359" t="s">
        <v>417</v>
      </c>
      <c r="E359" t="s">
        <v>439</v>
      </c>
      <c r="G359" t="s">
        <v>440</v>
      </c>
      <c r="I359" t="s">
        <v>441</v>
      </c>
      <c r="K359" t="s">
        <v>371</v>
      </c>
      <c r="M359" s="4" t="s">
        <v>3725</v>
      </c>
      <c r="O359" t="s">
        <v>380</v>
      </c>
      <c r="Q359" s="8">
        <v>17.5</v>
      </c>
      <c r="R359" s="2" t="s">
        <v>357</v>
      </c>
    </row>
    <row r="360" spans="1:18" ht="15">
      <c r="A360">
        <f>1+A359</f>
        <v>359</v>
      </c>
      <c r="B360" t="s">
        <v>366</v>
      </c>
      <c r="C360" t="s">
        <v>417</v>
      </c>
      <c r="E360" t="s">
        <v>442</v>
      </c>
      <c r="G360" t="s">
        <v>443</v>
      </c>
      <c r="I360" t="s">
        <v>444</v>
      </c>
      <c r="K360" t="s">
        <v>3178</v>
      </c>
      <c r="M360" s="4" t="s">
        <v>4547</v>
      </c>
      <c r="O360" t="s">
        <v>3431</v>
      </c>
      <c r="Q360" s="8">
        <v>1.98</v>
      </c>
      <c r="R360" s="2" t="s">
        <v>357</v>
      </c>
    </row>
    <row r="361" spans="1:18" ht="15">
      <c r="A361">
        <f>1+A360</f>
        <v>360</v>
      </c>
      <c r="B361" t="s">
        <v>366</v>
      </c>
      <c r="C361" t="s">
        <v>417</v>
      </c>
      <c r="E361" t="s">
        <v>445</v>
      </c>
      <c r="G361" t="s">
        <v>446</v>
      </c>
      <c r="I361" t="s">
        <v>3192</v>
      </c>
      <c r="K361" t="s">
        <v>3193</v>
      </c>
      <c r="Q361" s="8"/>
      <c r="R361" s="2" t="s">
        <v>357</v>
      </c>
    </row>
    <row r="362" spans="1:18" ht="15">
      <c r="A362">
        <f>1+A361</f>
        <v>361</v>
      </c>
      <c r="B362" t="s">
        <v>366</v>
      </c>
      <c r="C362" t="s">
        <v>417</v>
      </c>
      <c r="E362" t="s">
        <v>447</v>
      </c>
      <c r="G362" t="s">
        <v>448</v>
      </c>
      <c r="I362" t="s">
        <v>370</v>
      </c>
      <c r="K362" t="s">
        <v>2108</v>
      </c>
      <c r="M362" s="4" t="s">
        <v>449</v>
      </c>
      <c r="O362" t="s">
        <v>450</v>
      </c>
      <c r="Q362" s="8">
        <v>17.95</v>
      </c>
      <c r="R362" s="2" t="s">
        <v>357</v>
      </c>
    </row>
    <row r="363" spans="1:18" ht="15">
      <c r="A363">
        <f>1+A362</f>
        <v>362</v>
      </c>
      <c r="B363" t="s">
        <v>366</v>
      </c>
      <c r="C363" t="s">
        <v>417</v>
      </c>
      <c r="E363" t="s">
        <v>451</v>
      </c>
      <c r="G363" t="s">
        <v>452</v>
      </c>
      <c r="I363" t="s">
        <v>453</v>
      </c>
      <c r="K363" t="s">
        <v>290</v>
      </c>
      <c r="M363" s="4" t="s">
        <v>303</v>
      </c>
      <c r="O363" t="s">
        <v>454</v>
      </c>
      <c r="Q363" s="8">
        <v>4.98</v>
      </c>
      <c r="R363" s="2" t="s">
        <v>357</v>
      </c>
    </row>
    <row r="364" spans="1:18" ht="15">
      <c r="A364">
        <f>1+A363</f>
        <v>363</v>
      </c>
      <c r="B364" t="s">
        <v>366</v>
      </c>
      <c r="C364" t="s">
        <v>417</v>
      </c>
      <c r="E364" t="s">
        <v>455</v>
      </c>
      <c r="G364" t="s">
        <v>456</v>
      </c>
      <c r="I364" t="s">
        <v>457</v>
      </c>
      <c r="K364" t="s">
        <v>2095</v>
      </c>
      <c r="M364" s="4" t="s">
        <v>458</v>
      </c>
      <c r="O364" t="s">
        <v>3431</v>
      </c>
      <c r="Q364" s="8">
        <v>9.98</v>
      </c>
      <c r="R364" s="2" t="s">
        <v>357</v>
      </c>
    </row>
    <row r="365" spans="1:18" ht="15">
      <c r="A365">
        <f>1+A364</f>
        <v>364</v>
      </c>
      <c r="B365" t="s">
        <v>366</v>
      </c>
      <c r="C365" s="1" t="s">
        <v>459</v>
      </c>
      <c r="E365" s="1" t="s">
        <v>460</v>
      </c>
      <c r="G365" s="1" t="s">
        <v>461</v>
      </c>
      <c r="I365" s="1" t="s">
        <v>3010</v>
      </c>
      <c r="K365" t="s">
        <v>299</v>
      </c>
      <c r="M365" s="4" t="s">
        <v>2087</v>
      </c>
      <c r="O365" s="1" t="s">
        <v>373</v>
      </c>
      <c r="Q365" s="8">
        <v>1</v>
      </c>
      <c r="R365" s="2" t="s">
        <v>357</v>
      </c>
    </row>
    <row r="366" spans="1:18" ht="15">
      <c r="A366">
        <f>1+A365</f>
        <v>365</v>
      </c>
      <c r="B366" t="s">
        <v>366</v>
      </c>
      <c r="C366" t="s">
        <v>459</v>
      </c>
      <c r="E366" t="s">
        <v>3011</v>
      </c>
      <c r="G366" t="s">
        <v>3012</v>
      </c>
      <c r="I366" t="s">
        <v>3013</v>
      </c>
      <c r="K366" t="s">
        <v>3197</v>
      </c>
      <c r="M366" s="4" t="s">
        <v>855</v>
      </c>
      <c r="Q366" s="8">
        <v>7.95</v>
      </c>
      <c r="R366" s="2" t="s">
        <v>357</v>
      </c>
    </row>
    <row r="367" spans="1:18" ht="15">
      <c r="A367">
        <f>1+A366</f>
        <v>366</v>
      </c>
      <c r="B367" t="s">
        <v>366</v>
      </c>
      <c r="C367" t="s">
        <v>459</v>
      </c>
      <c r="E367" t="s">
        <v>3014</v>
      </c>
      <c r="G367" t="s">
        <v>3015</v>
      </c>
      <c r="I367" t="s">
        <v>3016</v>
      </c>
      <c r="K367" t="s">
        <v>4495</v>
      </c>
      <c r="M367" s="4" t="s">
        <v>855</v>
      </c>
      <c r="Q367" s="8">
        <v>3.95</v>
      </c>
      <c r="R367" s="2" t="s">
        <v>357</v>
      </c>
    </row>
    <row r="368" spans="1:18" ht="15">
      <c r="A368">
        <f>1+A367</f>
        <v>367</v>
      </c>
      <c r="B368" t="s">
        <v>366</v>
      </c>
      <c r="C368" s="9" t="s">
        <v>5222</v>
      </c>
      <c r="E368" s="9" t="s">
        <v>5223</v>
      </c>
      <c r="G368" s="9" t="s">
        <v>5224</v>
      </c>
      <c r="I368" s="9" t="s">
        <v>5225</v>
      </c>
      <c r="K368">
        <v>1935</v>
      </c>
      <c r="M368" s="4" t="s">
        <v>5226</v>
      </c>
      <c r="O368" t="s">
        <v>5227</v>
      </c>
      <c r="Q368" s="8">
        <v>3.21</v>
      </c>
      <c r="R368" s="2" t="s">
        <v>357</v>
      </c>
    </row>
    <row r="369" spans="1:18" ht="15">
      <c r="A369">
        <f>1+A368</f>
        <v>368</v>
      </c>
      <c r="B369" t="s">
        <v>366</v>
      </c>
      <c r="C369" t="s">
        <v>3017</v>
      </c>
      <c r="E369" t="s">
        <v>3018</v>
      </c>
      <c r="G369" t="s">
        <v>3019</v>
      </c>
      <c r="I369" t="s">
        <v>3020</v>
      </c>
      <c r="K369" t="s">
        <v>3755</v>
      </c>
      <c r="M369" s="4" t="s">
        <v>3021</v>
      </c>
      <c r="O369" t="s">
        <v>380</v>
      </c>
      <c r="Q369" s="8">
        <v>10.46</v>
      </c>
      <c r="R369" s="2" t="s">
        <v>357</v>
      </c>
    </row>
    <row r="370" spans="1:18" ht="15">
      <c r="A370">
        <f>1+A369</f>
        <v>369</v>
      </c>
      <c r="B370" t="s">
        <v>366</v>
      </c>
      <c r="C370" s="1" t="s">
        <v>3022</v>
      </c>
      <c r="E370" s="13" t="s">
        <v>5013</v>
      </c>
      <c r="K370">
        <v>1962</v>
      </c>
      <c r="M370" s="4" t="s">
        <v>5014</v>
      </c>
      <c r="O370" s="24" t="s">
        <v>5015</v>
      </c>
      <c r="Q370" s="8">
        <v>1.67</v>
      </c>
      <c r="R370" s="2" t="s">
        <v>357</v>
      </c>
    </row>
    <row r="371" spans="1:18" ht="15">
      <c r="A371">
        <f>1+A370</f>
        <v>370</v>
      </c>
      <c r="B371" t="s">
        <v>366</v>
      </c>
      <c r="C371" t="s">
        <v>3022</v>
      </c>
      <c r="E371" t="s">
        <v>3023</v>
      </c>
      <c r="G371" t="s">
        <v>3024</v>
      </c>
      <c r="I371" t="s">
        <v>2114</v>
      </c>
      <c r="K371" t="s">
        <v>2095</v>
      </c>
      <c r="Q371" s="8"/>
      <c r="R371" s="2" t="s">
        <v>357</v>
      </c>
    </row>
    <row r="372" spans="1:18" ht="15">
      <c r="A372">
        <f>1+A371</f>
        <v>371</v>
      </c>
      <c r="B372" t="s">
        <v>366</v>
      </c>
      <c r="C372" t="s">
        <v>3022</v>
      </c>
      <c r="E372" t="s">
        <v>3025</v>
      </c>
      <c r="G372" t="s">
        <v>3026</v>
      </c>
      <c r="I372" t="s">
        <v>3027</v>
      </c>
      <c r="K372" t="s">
        <v>290</v>
      </c>
      <c r="Q372" s="8"/>
      <c r="R372" s="2" t="s">
        <v>357</v>
      </c>
    </row>
    <row r="373" spans="1:18" ht="15">
      <c r="A373">
        <f>1+A372</f>
        <v>372</v>
      </c>
      <c r="B373" t="s">
        <v>366</v>
      </c>
      <c r="C373" t="s">
        <v>3022</v>
      </c>
      <c r="E373" t="s">
        <v>3028</v>
      </c>
      <c r="G373" t="s">
        <v>3029</v>
      </c>
      <c r="I373" t="s">
        <v>3030</v>
      </c>
      <c r="K373" t="s">
        <v>308</v>
      </c>
      <c r="M373" s="4" t="s">
        <v>3031</v>
      </c>
      <c r="O373" t="s">
        <v>1534</v>
      </c>
      <c r="Q373" s="8">
        <v>12</v>
      </c>
      <c r="R373" s="2" t="s">
        <v>357</v>
      </c>
    </row>
    <row r="374" spans="1:18" ht="15">
      <c r="A374">
        <f>1+A373</f>
        <v>373</v>
      </c>
      <c r="B374" t="s">
        <v>366</v>
      </c>
      <c r="C374" s="9" t="s">
        <v>3022</v>
      </c>
      <c r="E374" s="9" t="s">
        <v>5304</v>
      </c>
      <c r="G374" s="9" t="s">
        <v>4809</v>
      </c>
      <c r="I374" s="9" t="s">
        <v>4794</v>
      </c>
      <c r="K374">
        <v>2016</v>
      </c>
      <c r="M374" s="11" t="s">
        <v>4787</v>
      </c>
      <c r="O374" s="9" t="s">
        <v>836</v>
      </c>
      <c r="Q374" s="8">
        <v>11.76</v>
      </c>
      <c r="R374" s="2" t="s">
        <v>357</v>
      </c>
    </row>
    <row r="375" spans="1:18" ht="15">
      <c r="A375">
        <f>1+A374</f>
        <v>374</v>
      </c>
      <c r="B375" t="s">
        <v>366</v>
      </c>
      <c r="C375" s="9" t="s">
        <v>3022</v>
      </c>
      <c r="E375" s="9" t="s">
        <v>4807</v>
      </c>
      <c r="G375" s="9" t="s">
        <v>4808</v>
      </c>
      <c r="I375" s="9" t="s">
        <v>4794</v>
      </c>
      <c r="K375">
        <v>2017</v>
      </c>
      <c r="M375" s="11" t="s">
        <v>4787</v>
      </c>
      <c r="O375" s="9" t="s">
        <v>836</v>
      </c>
      <c r="Q375" s="8">
        <v>11.76</v>
      </c>
      <c r="R375" s="2" t="s">
        <v>357</v>
      </c>
    </row>
    <row r="376" spans="1:18" ht="15">
      <c r="A376">
        <f>1+A375</f>
        <v>375</v>
      </c>
      <c r="B376" t="s">
        <v>366</v>
      </c>
      <c r="C376" s="9" t="s">
        <v>3022</v>
      </c>
      <c r="E376" t="s">
        <v>5171</v>
      </c>
      <c r="G376" s="9" t="s">
        <v>4808</v>
      </c>
      <c r="I376" s="9" t="s">
        <v>4794</v>
      </c>
      <c r="K376">
        <v>2017</v>
      </c>
      <c r="M376" s="11" t="s">
        <v>5187</v>
      </c>
      <c r="O376" s="9" t="s">
        <v>380</v>
      </c>
      <c r="Q376" s="8">
        <v>11.76</v>
      </c>
      <c r="R376" s="2" t="s">
        <v>357</v>
      </c>
    </row>
    <row r="377" spans="1:18" ht="15">
      <c r="A377">
        <f>1+A376</f>
        <v>376</v>
      </c>
      <c r="B377" t="s">
        <v>366</v>
      </c>
      <c r="C377" s="9" t="s">
        <v>3022</v>
      </c>
      <c r="E377" s="9" t="s">
        <v>4738</v>
      </c>
      <c r="G377" s="9" t="s">
        <v>4739</v>
      </c>
      <c r="I377" s="9" t="s">
        <v>187</v>
      </c>
      <c r="K377">
        <v>2012</v>
      </c>
      <c r="M377" s="4" t="s">
        <v>4731</v>
      </c>
      <c r="O377" s="9" t="s">
        <v>380</v>
      </c>
      <c r="Q377" s="8">
        <v>10.69</v>
      </c>
      <c r="R377" s="2" t="s">
        <v>357</v>
      </c>
    </row>
    <row r="378" spans="1:18" ht="15">
      <c r="A378">
        <f>1+A377</f>
        <v>377</v>
      </c>
      <c r="B378" t="s">
        <v>366</v>
      </c>
      <c r="C378" s="1" t="s">
        <v>3022</v>
      </c>
      <c r="E378" s="1" t="s">
        <v>1535</v>
      </c>
      <c r="G378" s="1" t="s">
        <v>1536</v>
      </c>
      <c r="I378" s="1" t="s">
        <v>1537</v>
      </c>
      <c r="K378" t="s">
        <v>3755</v>
      </c>
      <c r="M378" s="4" t="s">
        <v>1538</v>
      </c>
      <c r="O378" t="s">
        <v>1539</v>
      </c>
      <c r="Q378" s="8">
        <v>1.05</v>
      </c>
      <c r="R378" s="2" t="s">
        <v>357</v>
      </c>
    </row>
    <row r="379" spans="1:18" ht="15">
      <c r="A379">
        <f>1+A378</f>
        <v>378</v>
      </c>
      <c r="B379" t="s">
        <v>366</v>
      </c>
      <c r="C379" t="s">
        <v>3022</v>
      </c>
      <c r="E379" t="s">
        <v>1540</v>
      </c>
      <c r="G379" t="s">
        <v>1541</v>
      </c>
      <c r="I379" t="s">
        <v>3526</v>
      </c>
      <c r="K379" t="s">
        <v>312</v>
      </c>
      <c r="Q379" s="8">
        <v>6.95</v>
      </c>
      <c r="R379" s="2" t="s">
        <v>357</v>
      </c>
    </row>
    <row r="380" spans="1:18" ht="15">
      <c r="A380">
        <f>1+A379</f>
        <v>379</v>
      </c>
      <c r="B380" t="s">
        <v>366</v>
      </c>
      <c r="C380" s="1" t="s">
        <v>3022</v>
      </c>
      <c r="E380" s="1" t="s">
        <v>1542</v>
      </c>
      <c r="G380" s="1" t="s">
        <v>1543</v>
      </c>
      <c r="I380" s="1" t="s">
        <v>1544</v>
      </c>
      <c r="K380" t="s">
        <v>4339</v>
      </c>
      <c r="M380" s="4" t="s">
        <v>1545</v>
      </c>
      <c r="O380" s="1" t="s">
        <v>3704</v>
      </c>
      <c r="Q380" s="8" t="s">
        <v>605</v>
      </c>
      <c r="R380" s="2" t="s">
        <v>357</v>
      </c>
    </row>
    <row r="381" spans="1:18" ht="15">
      <c r="A381">
        <f>1+A380</f>
        <v>380</v>
      </c>
      <c r="B381" t="s">
        <v>366</v>
      </c>
      <c r="C381" t="s">
        <v>3022</v>
      </c>
      <c r="E381" t="s">
        <v>1546</v>
      </c>
      <c r="G381" t="s">
        <v>1677</v>
      </c>
      <c r="I381" t="s">
        <v>1678</v>
      </c>
      <c r="K381" t="s">
        <v>290</v>
      </c>
      <c r="Q381" s="8"/>
      <c r="R381" s="2" t="s">
        <v>357</v>
      </c>
    </row>
    <row r="382" spans="1:18" ht="15">
      <c r="A382">
        <f>1+A381</f>
        <v>381</v>
      </c>
      <c r="B382" t="s">
        <v>366</v>
      </c>
      <c r="C382" s="23" t="s">
        <v>3022</v>
      </c>
      <c r="E382" s="9" t="s">
        <v>4924</v>
      </c>
      <c r="G382" s="9" t="s">
        <v>4925</v>
      </c>
      <c r="I382" s="9" t="s">
        <v>4927</v>
      </c>
      <c r="K382">
        <v>1916</v>
      </c>
      <c r="M382" s="11" t="s">
        <v>4926</v>
      </c>
      <c r="O382" s="9" t="s">
        <v>4923</v>
      </c>
      <c r="Q382" s="8">
        <v>5</v>
      </c>
      <c r="R382" s="2" t="s">
        <v>357</v>
      </c>
    </row>
    <row r="383" spans="1:18" ht="15">
      <c r="A383">
        <f>1+A382</f>
        <v>382</v>
      </c>
      <c r="B383" t="s">
        <v>366</v>
      </c>
      <c r="C383" s="9" t="s">
        <v>3022</v>
      </c>
      <c r="E383" s="9" t="s">
        <v>4701</v>
      </c>
      <c r="G383" s="9" t="s">
        <v>4702</v>
      </c>
      <c r="I383" s="9" t="s">
        <v>3762</v>
      </c>
      <c r="K383">
        <v>1989</v>
      </c>
      <c r="M383" s="10" t="s">
        <v>4703</v>
      </c>
      <c r="O383" s="9" t="s">
        <v>4704</v>
      </c>
      <c r="Q383" s="8">
        <v>0.714285714285714</v>
      </c>
      <c r="R383" s="2" t="s">
        <v>357</v>
      </c>
    </row>
    <row r="384" spans="1:18" ht="15">
      <c r="A384">
        <f>1+A383</f>
        <v>383</v>
      </c>
      <c r="B384" t="s">
        <v>366</v>
      </c>
      <c r="C384" s="1" t="s">
        <v>3022</v>
      </c>
      <c r="E384" s="1" t="s">
        <v>1679</v>
      </c>
      <c r="G384" s="1" t="s">
        <v>1680</v>
      </c>
      <c r="I384" s="1" t="s">
        <v>1681</v>
      </c>
      <c r="K384" t="s">
        <v>3182</v>
      </c>
      <c r="M384" s="4" t="s">
        <v>1682</v>
      </c>
      <c r="O384" s="1" t="s">
        <v>3779</v>
      </c>
      <c r="Q384" s="8" t="s">
        <v>3746</v>
      </c>
      <c r="R384" s="2" t="s">
        <v>357</v>
      </c>
    </row>
    <row r="385" spans="1:18" ht="15">
      <c r="A385">
        <f>1+A384</f>
        <v>384</v>
      </c>
      <c r="B385" t="s">
        <v>366</v>
      </c>
      <c r="C385" t="s">
        <v>3022</v>
      </c>
      <c r="E385" t="s">
        <v>1683</v>
      </c>
      <c r="G385" t="s">
        <v>1684</v>
      </c>
      <c r="I385" t="s">
        <v>1685</v>
      </c>
      <c r="K385" t="s">
        <v>379</v>
      </c>
      <c r="M385" s="4" t="s">
        <v>1686</v>
      </c>
      <c r="O385" t="s">
        <v>1687</v>
      </c>
      <c r="Q385" s="8">
        <v>31.45</v>
      </c>
      <c r="R385" s="2" t="s">
        <v>357</v>
      </c>
    </row>
    <row r="386" spans="1:18" ht="15">
      <c r="A386">
        <f>1+A385</f>
        <v>385</v>
      </c>
      <c r="B386" t="s">
        <v>366</v>
      </c>
      <c r="C386" t="s">
        <v>3022</v>
      </c>
      <c r="E386" t="s">
        <v>1688</v>
      </c>
      <c r="G386" t="s">
        <v>1689</v>
      </c>
      <c r="I386" t="s">
        <v>1690</v>
      </c>
      <c r="K386" t="s">
        <v>3755</v>
      </c>
      <c r="M386" s="4" t="s">
        <v>1691</v>
      </c>
      <c r="O386" t="s">
        <v>1692</v>
      </c>
      <c r="Q386" s="8" t="s">
        <v>3704</v>
      </c>
      <c r="R386" s="2" t="s">
        <v>357</v>
      </c>
    </row>
    <row r="387" spans="1:18" ht="15">
      <c r="A387">
        <f>1+A386</f>
        <v>386</v>
      </c>
      <c r="B387" t="s">
        <v>366</v>
      </c>
      <c r="C387" s="1" t="s">
        <v>3022</v>
      </c>
      <c r="E387" s="24" t="s">
        <v>4948</v>
      </c>
      <c r="G387" s="24" t="s">
        <v>4949</v>
      </c>
      <c r="I387" s="1" t="s">
        <v>1695</v>
      </c>
      <c r="K387">
        <v>2018</v>
      </c>
      <c r="M387" s="11" t="s">
        <v>4950</v>
      </c>
      <c r="O387" s="9" t="s">
        <v>4951</v>
      </c>
      <c r="Q387" s="8">
        <v>26.85</v>
      </c>
      <c r="R387" s="2" t="s">
        <v>357</v>
      </c>
    </row>
    <row r="388" spans="1:18" ht="15">
      <c r="A388">
        <f>1+A387</f>
        <v>387</v>
      </c>
      <c r="B388" t="s">
        <v>366</v>
      </c>
      <c r="C388" s="1" t="s">
        <v>3022</v>
      </c>
      <c r="E388" s="1" t="s">
        <v>1693</v>
      </c>
      <c r="G388" s="1" t="s">
        <v>1694</v>
      </c>
      <c r="I388" s="1" t="s">
        <v>1695</v>
      </c>
      <c r="K388" t="s">
        <v>3734</v>
      </c>
      <c r="M388" s="4" t="s">
        <v>3423</v>
      </c>
      <c r="O388" t="s">
        <v>1696</v>
      </c>
      <c r="Q388" s="8"/>
      <c r="R388" s="2" t="s">
        <v>357</v>
      </c>
    </row>
    <row r="389" spans="1:18" ht="15">
      <c r="A389">
        <f>1+A388</f>
        <v>388</v>
      </c>
      <c r="B389" t="s">
        <v>366</v>
      </c>
      <c r="C389" s="1" t="s">
        <v>3022</v>
      </c>
      <c r="E389" s="1" t="s">
        <v>1697</v>
      </c>
      <c r="G389" s="1" t="s">
        <v>1698</v>
      </c>
      <c r="I389" s="1" t="s">
        <v>1698</v>
      </c>
      <c r="K389" t="s">
        <v>3728</v>
      </c>
      <c r="M389" s="4" t="s">
        <v>3423</v>
      </c>
      <c r="O389" t="s">
        <v>1696</v>
      </c>
      <c r="Q389" s="8"/>
      <c r="R389" s="2" t="s">
        <v>357</v>
      </c>
    </row>
    <row r="390" spans="1:18" ht="15">
      <c r="A390">
        <f>1+A389</f>
        <v>389</v>
      </c>
      <c r="B390" t="s">
        <v>366</v>
      </c>
      <c r="C390" t="s">
        <v>3022</v>
      </c>
      <c r="E390" t="s">
        <v>3407</v>
      </c>
      <c r="G390" t="s">
        <v>1132</v>
      </c>
      <c r="I390" t="s">
        <v>3253</v>
      </c>
      <c r="K390">
        <v>2007</v>
      </c>
      <c r="M390" s="6" t="s">
        <v>3405</v>
      </c>
      <c r="O390" t="s">
        <v>3406</v>
      </c>
      <c r="Q390" s="8">
        <v>42.1507</v>
      </c>
      <c r="R390" s="2" t="s">
        <v>357</v>
      </c>
    </row>
    <row r="391" spans="1:18" ht="15">
      <c r="A391">
        <f>1+A390</f>
        <v>390</v>
      </c>
      <c r="B391" t="s">
        <v>366</v>
      </c>
      <c r="C391" t="s">
        <v>3022</v>
      </c>
      <c r="E391" t="s">
        <v>3621</v>
      </c>
      <c r="G391" t="s">
        <v>3622</v>
      </c>
      <c r="Q391" s="8"/>
      <c r="R391" s="2" t="s">
        <v>357</v>
      </c>
    </row>
    <row r="392" spans="1:18" ht="15">
      <c r="A392">
        <f>1+A391</f>
        <v>391</v>
      </c>
      <c r="B392" t="s">
        <v>366</v>
      </c>
      <c r="C392" s="9" t="s">
        <v>3022</v>
      </c>
      <c r="E392" s="9" t="s">
        <v>4746</v>
      </c>
      <c r="G392" s="9" t="s">
        <v>4747</v>
      </c>
      <c r="I392" s="9" t="s">
        <v>4748</v>
      </c>
      <c r="K392">
        <v>1985</v>
      </c>
      <c r="M392" s="11" t="s">
        <v>4749</v>
      </c>
      <c r="O392" s="9" t="s">
        <v>4704</v>
      </c>
      <c r="Q392" s="8">
        <v>10</v>
      </c>
      <c r="R392" s="2" t="s">
        <v>357</v>
      </c>
    </row>
    <row r="393" spans="1:18" ht="15">
      <c r="A393">
        <f>1+A392</f>
        <v>392</v>
      </c>
      <c r="B393" t="s">
        <v>366</v>
      </c>
      <c r="C393" s="23" t="s">
        <v>3022</v>
      </c>
      <c r="E393" s="9" t="s">
        <v>4913</v>
      </c>
      <c r="G393" s="9" t="s">
        <v>4914</v>
      </c>
      <c r="I393" s="9" t="s">
        <v>4915</v>
      </c>
      <c r="K393">
        <v>1957</v>
      </c>
      <c r="M393" s="11" t="s">
        <v>4912</v>
      </c>
      <c r="O393" s="9" t="s">
        <v>4728</v>
      </c>
      <c r="Q393" s="8">
        <v>2</v>
      </c>
      <c r="R393" s="2" t="s">
        <v>357</v>
      </c>
    </row>
    <row r="394" spans="1:18" ht="15">
      <c r="A394">
        <f>1+A393</f>
        <v>393</v>
      </c>
      <c r="B394" t="s">
        <v>366</v>
      </c>
      <c r="C394" t="s">
        <v>3022</v>
      </c>
      <c r="E394" t="s">
        <v>3623</v>
      </c>
      <c r="G394" t="s">
        <v>3624</v>
      </c>
      <c r="I394" t="s">
        <v>3625</v>
      </c>
      <c r="K394" t="s">
        <v>3204</v>
      </c>
      <c r="Q394" s="8"/>
      <c r="R394" s="2" t="s">
        <v>357</v>
      </c>
    </row>
    <row r="395" spans="1:18" ht="15">
      <c r="A395">
        <f>1+A394</f>
        <v>394</v>
      </c>
      <c r="B395" t="s">
        <v>366</v>
      </c>
      <c r="C395" s="23" t="s">
        <v>3022</v>
      </c>
      <c r="E395" s="9" t="s">
        <v>4900</v>
      </c>
      <c r="G395" s="9" t="s">
        <v>4901</v>
      </c>
      <c r="I395" s="9" t="s">
        <v>4902</v>
      </c>
      <c r="K395">
        <v>2016</v>
      </c>
      <c r="M395" s="11" t="s">
        <v>4906</v>
      </c>
      <c r="O395" s="9" t="s">
        <v>4825</v>
      </c>
      <c r="Q395" s="8">
        <v>10.17</v>
      </c>
      <c r="R395" s="2" t="s">
        <v>357</v>
      </c>
    </row>
    <row r="396" spans="1:18" ht="15">
      <c r="A396">
        <f>1+A395</f>
        <v>395</v>
      </c>
      <c r="B396" t="s">
        <v>366</v>
      </c>
      <c r="C396" s="1" t="s">
        <v>3022</v>
      </c>
      <c r="E396" s="1" t="s">
        <v>1705</v>
      </c>
      <c r="G396" s="1" t="s">
        <v>1706</v>
      </c>
      <c r="I396" s="1" t="s">
        <v>1707</v>
      </c>
      <c r="K396" t="s">
        <v>4357</v>
      </c>
      <c r="M396" s="4" t="s">
        <v>3423</v>
      </c>
      <c r="O396" t="s">
        <v>3424</v>
      </c>
      <c r="Q396" s="8"/>
      <c r="R396" s="2" t="s">
        <v>357</v>
      </c>
    </row>
    <row r="397" spans="1:18" ht="15">
      <c r="A397">
        <f>1+A396</f>
        <v>396</v>
      </c>
      <c r="B397" t="s">
        <v>366</v>
      </c>
      <c r="C397" s="23" t="s">
        <v>3022</v>
      </c>
      <c r="E397" s="9" t="s">
        <v>4910</v>
      </c>
      <c r="G397" s="9" t="s">
        <v>4911</v>
      </c>
      <c r="I397" s="9" t="s">
        <v>3789</v>
      </c>
      <c r="K397">
        <v>2008</v>
      </c>
      <c r="M397" s="11" t="s">
        <v>4912</v>
      </c>
      <c r="O397" s="9" t="s">
        <v>4728</v>
      </c>
      <c r="Q397" s="8">
        <v>2.5</v>
      </c>
      <c r="R397" s="2" t="s">
        <v>357</v>
      </c>
    </row>
    <row r="398" spans="1:18" ht="15">
      <c r="A398">
        <f>1+A397</f>
        <v>397</v>
      </c>
      <c r="B398" t="s">
        <v>366</v>
      </c>
      <c r="C398" s="9" t="s">
        <v>3022</v>
      </c>
      <c r="E398" s="9" t="s">
        <v>4724</v>
      </c>
      <c r="G398" s="9" t="s">
        <v>4725</v>
      </c>
      <c r="I398" s="9" t="s">
        <v>4726</v>
      </c>
      <c r="K398">
        <v>1999</v>
      </c>
      <c r="M398" s="4" t="s">
        <v>4727</v>
      </c>
      <c r="O398" s="9" t="s">
        <v>4728</v>
      </c>
      <c r="Q398" s="8">
        <v>5.275</v>
      </c>
      <c r="R398" s="2" t="s">
        <v>357</v>
      </c>
    </row>
    <row r="399" spans="1:18" ht="15">
      <c r="A399">
        <f>1+A398</f>
        <v>398</v>
      </c>
      <c r="B399" t="s">
        <v>366</v>
      </c>
      <c r="C399" s="9" t="s">
        <v>3022</v>
      </c>
      <c r="E399" s="9" t="s">
        <v>4813</v>
      </c>
      <c r="G399" s="9" t="s">
        <v>4814</v>
      </c>
      <c r="I399" s="9" t="s">
        <v>836</v>
      </c>
      <c r="K399">
        <v>2014</v>
      </c>
      <c r="M399" s="11" t="s">
        <v>4787</v>
      </c>
      <c r="O399" s="9" t="s">
        <v>836</v>
      </c>
      <c r="Q399" s="8">
        <v>11.76</v>
      </c>
      <c r="R399" s="2" t="s">
        <v>357</v>
      </c>
    </row>
    <row r="400" spans="1:18" ht="15">
      <c r="A400">
        <f>1+A399</f>
        <v>399</v>
      </c>
      <c r="B400" t="s">
        <v>366</v>
      </c>
      <c r="C400" t="s">
        <v>3022</v>
      </c>
      <c r="E400" t="s">
        <v>5164</v>
      </c>
      <c r="G400" t="s">
        <v>3404</v>
      </c>
      <c r="I400" t="s">
        <v>836</v>
      </c>
      <c r="K400">
        <v>2007</v>
      </c>
      <c r="M400" s="6" t="s">
        <v>3405</v>
      </c>
      <c r="O400" t="s">
        <v>3406</v>
      </c>
      <c r="Q400" s="8">
        <v>21.3893</v>
      </c>
      <c r="R400" s="2" t="s">
        <v>357</v>
      </c>
    </row>
    <row r="401" spans="1:18" ht="15">
      <c r="A401">
        <f>1+A400</f>
        <v>400</v>
      </c>
      <c r="B401" t="s">
        <v>366</v>
      </c>
      <c r="C401" s="9" t="s">
        <v>3022</v>
      </c>
      <c r="E401" s="9" t="s">
        <v>4865</v>
      </c>
      <c r="G401" s="9" t="s">
        <v>4846</v>
      </c>
      <c r="I401" s="9" t="s">
        <v>836</v>
      </c>
      <c r="K401">
        <v>2010</v>
      </c>
      <c r="M401" s="11" t="s">
        <v>4844</v>
      </c>
      <c r="O401" s="9" t="s">
        <v>836</v>
      </c>
      <c r="Q401" s="8">
        <v>7.13333333333334</v>
      </c>
      <c r="R401" s="2" t="s">
        <v>357</v>
      </c>
    </row>
    <row r="402" spans="1:18" ht="15">
      <c r="A402">
        <f>1+A401</f>
        <v>401</v>
      </c>
      <c r="B402" t="s">
        <v>366</v>
      </c>
      <c r="C402" s="9" t="s">
        <v>3022</v>
      </c>
      <c r="E402" s="9" t="s">
        <v>4805</v>
      </c>
      <c r="G402" s="9" t="s">
        <v>4806</v>
      </c>
      <c r="I402" s="9" t="s">
        <v>836</v>
      </c>
      <c r="K402">
        <v>2011</v>
      </c>
      <c r="M402" s="11" t="s">
        <v>4787</v>
      </c>
      <c r="O402" s="9" t="s">
        <v>836</v>
      </c>
      <c r="Q402" s="8">
        <v>11.76</v>
      </c>
      <c r="R402" s="2" t="s">
        <v>357</v>
      </c>
    </row>
    <row r="403" spans="1:18" ht="15">
      <c r="A403">
        <f>1+A402</f>
        <v>402</v>
      </c>
      <c r="B403" t="s">
        <v>366</v>
      </c>
      <c r="C403" s="9" t="s">
        <v>3022</v>
      </c>
      <c r="E403" s="9" t="s">
        <v>5180</v>
      </c>
      <c r="G403" s="9" t="s">
        <v>5196</v>
      </c>
      <c r="I403" s="9" t="s">
        <v>836</v>
      </c>
      <c r="K403">
        <v>2000</v>
      </c>
      <c r="M403" s="11" t="s">
        <v>5187</v>
      </c>
      <c r="O403" s="9" t="s">
        <v>380</v>
      </c>
      <c r="Q403" s="8">
        <v>11.76</v>
      </c>
      <c r="R403" s="2" t="s">
        <v>357</v>
      </c>
    </row>
    <row r="404" spans="1:18" ht="15">
      <c r="A404">
        <f>1+A403</f>
        <v>403</v>
      </c>
      <c r="B404" t="s">
        <v>366</v>
      </c>
      <c r="C404" s="9" t="s">
        <v>3022</v>
      </c>
      <c r="E404" s="9" t="s">
        <v>4732</v>
      </c>
      <c r="G404" s="9" t="s">
        <v>4733</v>
      </c>
      <c r="I404" s="9" t="s">
        <v>836</v>
      </c>
      <c r="K404">
        <v>2015</v>
      </c>
      <c r="M404" s="4" t="s">
        <v>4731</v>
      </c>
      <c r="O404" s="9" t="s">
        <v>380</v>
      </c>
      <c r="Q404" s="8">
        <v>11.76</v>
      </c>
      <c r="R404" s="2" t="s">
        <v>357</v>
      </c>
    </row>
    <row r="405" spans="1:18" ht="15">
      <c r="A405">
        <f>1+A404</f>
        <v>404</v>
      </c>
      <c r="B405" t="s">
        <v>366</v>
      </c>
      <c r="C405" s="9" t="s">
        <v>3022</v>
      </c>
      <c r="E405" s="9" t="s">
        <v>4812</v>
      </c>
      <c r="G405" s="9" t="s">
        <v>4804</v>
      </c>
      <c r="I405" s="9" t="s">
        <v>836</v>
      </c>
      <c r="K405">
        <v>2014</v>
      </c>
      <c r="M405" s="11" t="s">
        <v>4787</v>
      </c>
      <c r="O405" s="9" t="s">
        <v>836</v>
      </c>
      <c r="Q405" s="8">
        <v>11.76</v>
      </c>
      <c r="R405" s="2" t="s">
        <v>357</v>
      </c>
    </row>
    <row r="406" spans="1:18" ht="15">
      <c r="A406">
        <f>1+A405</f>
        <v>405</v>
      </c>
      <c r="B406" t="s">
        <v>366</v>
      </c>
      <c r="C406" s="9" t="s">
        <v>3022</v>
      </c>
      <c r="E406" s="9" t="s">
        <v>4803</v>
      </c>
      <c r="G406" s="9" t="s">
        <v>4804</v>
      </c>
      <c r="I406" s="9" t="s">
        <v>836</v>
      </c>
      <c r="K406">
        <v>2007</v>
      </c>
      <c r="M406" s="11" t="s">
        <v>4787</v>
      </c>
      <c r="O406" s="9" t="s">
        <v>836</v>
      </c>
      <c r="Q406" s="8">
        <v>11.76</v>
      </c>
      <c r="R406" s="2" t="s">
        <v>357</v>
      </c>
    </row>
    <row r="407" spans="1:18" ht="15">
      <c r="A407">
        <f>1+A406</f>
        <v>406</v>
      </c>
      <c r="B407" t="s">
        <v>366</v>
      </c>
      <c r="C407" s="9" t="s">
        <v>3022</v>
      </c>
      <c r="E407" s="9" t="s">
        <v>4734</v>
      </c>
      <c r="G407" s="9" t="s">
        <v>4735</v>
      </c>
      <c r="I407" s="9" t="s">
        <v>836</v>
      </c>
      <c r="K407">
        <v>2011</v>
      </c>
      <c r="M407" s="4" t="s">
        <v>4731</v>
      </c>
      <c r="O407" s="9" t="s">
        <v>380</v>
      </c>
      <c r="Q407" s="8">
        <v>11.76</v>
      </c>
      <c r="R407" s="2" t="s">
        <v>357</v>
      </c>
    </row>
    <row r="408" spans="1:18" ht="15">
      <c r="A408">
        <f>1+A407</f>
        <v>407</v>
      </c>
      <c r="B408" t="s">
        <v>366</v>
      </c>
      <c r="C408" s="9" t="s">
        <v>3022</v>
      </c>
      <c r="E408" s="9" t="s">
        <v>4866</v>
      </c>
      <c r="G408" s="9" t="s">
        <v>4843</v>
      </c>
      <c r="I408" s="9" t="s">
        <v>836</v>
      </c>
      <c r="K408">
        <v>2011</v>
      </c>
      <c r="M408" s="11" t="s">
        <v>4844</v>
      </c>
      <c r="O408" s="9" t="s">
        <v>836</v>
      </c>
      <c r="Q408" s="8">
        <v>7.13333333333334</v>
      </c>
      <c r="R408" s="2" t="s">
        <v>357</v>
      </c>
    </row>
    <row r="409" spans="1:18" ht="15">
      <c r="A409">
        <f>1+A408</f>
        <v>408</v>
      </c>
      <c r="B409" t="s">
        <v>366</v>
      </c>
      <c r="C409" s="9" t="s">
        <v>3022</v>
      </c>
      <c r="E409" s="9" t="s">
        <v>4867</v>
      </c>
      <c r="G409" s="9" t="s">
        <v>4845</v>
      </c>
      <c r="I409" s="9" t="s">
        <v>836</v>
      </c>
      <c r="K409">
        <v>2013</v>
      </c>
      <c r="M409" s="11" t="s">
        <v>4844</v>
      </c>
      <c r="O409" s="9" t="s">
        <v>836</v>
      </c>
      <c r="Q409" s="8">
        <v>7.13333333333334</v>
      </c>
      <c r="R409" s="2" t="s">
        <v>357</v>
      </c>
    </row>
    <row r="410" spans="1:18" ht="15">
      <c r="A410">
        <f>1+A409</f>
        <v>409</v>
      </c>
      <c r="B410" t="s">
        <v>366</v>
      </c>
      <c r="C410" s="9" t="s">
        <v>3022</v>
      </c>
      <c r="E410" s="9" t="s">
        <v>5177</v>
      </c>
      <c r="G410" s="9" t="s">
        <v>5198</v>
      </c>
      <c r="I410" s="9" t="s">
        <v>836</v>
      </c>
      <c r="K410">
        <v>2013</v>
      </c>
      <c r="M410" s="11" t="s">
        <v>5187</v>
      </c>
      <c r="O410" s="9" t="s">
        <v>380</v>
      </c>
      <c r="Q410" s="8">
        <v>11.76</v>
      </c>
      <c r="R410" s="2" t="s">
        <v>357</v>
      </c>
    </row>
    <row r="411" spans="1:18" ht="15">
      <c r="A411">
        <f>1+A410</f>
        <v>410</v>
      </c>
      <c r="B411" t="s">
        <v>366</v>
      </c>
      <c r="C411" s="9" t="s">
        <v>3022</v>
      </c>
      <c r="E411" s="9" t="s">
        <v>5186</v>
      </c>
      <c r="G411" s="9" t="s">
        <v>5189</v>
      </c>
      <c r="I411" s="9" t="s">
        <v>836</v>
      </c>
      <c r="K411">
        <v>2017</v>
      </c>
      <c r="M411" s="11" t="s">
        <v>5187</v>
      </c>
      <c r="O411" s="9" t="s">
        <v>380</v>
      </c>
      <c r="Q411" s="8">
        <v>11.76</v>
      </c>
      <c r="R411" s="2" t="s">
        <v>357</v>
      </c>
    </row>
    <row r="412" spans="1:18" ht="15">
      <c r="A412">
        <f>1+A411</f>
        <v>411</v>
      </c>
      <c r="B412" t="s">
        <v>366</v>
      </c>
      <c r="C412" s="9" t="s">
        <v>3022</v>
      </c>
      <c r="E412" s="9" t="s">
        <v>5183</v>
      </c>
      <c r="F412" s="9"/>
      <c r="G412" s="9" t="s">
        <v>4806</v>
      </c>
      <c r="I412" s="9" t="s">
        <v>836</v>
      </c>
      <c r="K412">
        <v>2014</v>
      </c>
      <c r="M412" s="11" t="s">
        <v>5187</v>
      </c>
      <c r="O412" s="9" t="s">
        <v>380</v>
      </c>
      <c r="Q412" s="8">
        <v>11.76</v>
      </c>
      <c r="R412" s="2" t="s">
        <v>357</v>
      </c>
    </row>
    <row r="413" spans="1:18" ht="15">
      <c r="A413">
        <f>1+A412</f>
        <v>412</v>
      </c>
      <c r="B413" t="s">
        <v>366</v>
      </c>
      <c r="C413" s="9" t="s">
        <v>3022</v>
      </c>
      <c r="E413" s="9" t="s">
        <v>5181</v>
      </c>
      <c r="G413" s="9" t="s">
        <v>5195</v>
      </c>
      <c r="I413" s="9" t="s">
        <v>836</v>
      </c>
      <c r="K413">
        <v>2003</v>
      </c>
      <c r="M413" s="11" t="s">
        <v>5187</v>
      </c>
      <c r="O413" s="9" t="s">
        <v>380</v>
      </c>
      <c r="Q413" s="8">
        <v>11.76</v>
      </c>
      <c r="R413" s="2" t="s">
        <v>357</v>
      </c>
    </row>
    <row r="414" spans="1:18" ht="15">
      <c r="A414">
        <f>1+A413</f>
        <v>413</v>
      </c>
      <c r="B414" t="s">
        <v>366</v>
      </c>
      <c r="C414" s="9" t="s">
        <v>3022</v>
      </c>
      <c r="E414" s="9" t="s">
        <v>4801</v>
      </c>
      <c r="G414" s="9" t="s">
        <v>4802</v>
      </c>
      <c r="I414" s="9" t="s">
        <v>836</v>
      </c>
      <c r="K414">
        <v>2014</v>
      </c>
      <c r="M414" s="11" t="s">
        <v>4787</v>
      </c>
      <c r="O414" s="9" t="s">
        <v>836</v>
      </c>
      <c r="Q414" s="8">
        <v>11.76</v>
      </c>
      <c r="R414" s="2" t="s">
        <v>357</v>
      </c>
    </row>
    <row r="415" spans="1:18" ht="15">
      <c r="A415">
        <f>1+A414</f>
        <v>414</v>
      </c>
      <c r="B415" t="s">
        <v>366</v>
      </c>
      <c r="C415" s="9" t="s">
        <v>3022</v>
      </c>
      <c r="E415" s="9" t="s">
        <v>4799</v>
      </c>
      <c r="G415" s="9" t="s">
        <v>4800</v>
      </c>
      <c r="I415" s="9" t="s">
        <v>836</v>
      </c>
      <c r="K415">
        <v>2003</v>
      </c>
      <c r="M415" s="11" t="s">
        <v>4787</v>
      </c>
      <c r="O415" s="9" t="s">
        <v>836</v>
      </c>
      <c r="Q415" s="8">
        <v>11.76</v>
      </c>
      <c r="R415" s="2" t="s">
        <v>357</v>
      </c>
    </row>
    <row r="416" spans="1:18" ht="15">
      <c r="A416">
        <f>1+A415</f>
        <v>415</v>
      </c>
      <c r="B416" t="s">
        <v>366</v>
      </c>
      <c r="C416" s="9" t="s">
        <v>3022</v>
      </c>
      <c r="E416" s="9" t="s">
        <v>5182</v>
      </c>
      <c r="G416" s="9" t="s">
        <v>5194</v>
      </c>
      <c r="I416" s="9" t="s">
        <v>836</v>
      </c>
      <c r="K416">
        <v>2011</v>
      </c>
      <c r="M416" s="11" t="s">
        <v>5187</v>
      </c>
      <c r="O416" s="9" t="s">
        <v>380</v>
      </c>
      <c r="Q416" s="8">
        <v>11.76</v>
      </c>
      <c r="R416" s="2" t="s">
        <v>357</v>
      </c>
    </row>
    <row r="417" spans="1:18" ht="15">
      <c r="A417">
        <f>1+A416</f>
        <v>416</v>
      </c>
      <c r="B417" t="s">
        <v>366</v>
      </c>
      <c r="C417" s="9" t="s">
        <v>3022</v>
      </c>
      <c r="E417" s="9" t="s">
        <v>4788</v>
      </c>
      <c r="G417" s="9" t="s">
        <v>4789</v>
      </c>
      <c r="I417" s="9" t="s">
        <v>836</v>
      </c>
      <c r="K417">
        <v>2009</v>
      </c>
      <c r="M417" s="11" t="s">
        <v>4787</v>
      </c>
      <c r="O417" s="9" t="s">
        <v>836</v>
      </c>
      <c r="Q417" s="8">
        <f>21.99*0.5</f>
        <v>10.995</v>
      </c>
      <c r="R417" s="2" t="s">
        <v>357</v>
      </c>
    </row>
    <row r="418" spans="1:18" ht="15">
      <c r="A418">
        <f>1+A417</f>
        <v>417</v>
      </c>
      <c r="B418" t="s">
        <v>366</v>
      </c>
      <c r="C418" s="9" t="s">
        <v>3022</v>
      </c>
      <c r="E418" s="9" t="s">
        <v>4736</v>
      </c>
      <c r="G418" s="9" t="s">
        <v>4737</v>
      </c>
      <c r="I418" s="9" t="s">
        <v>836</v>
      </c>
      <c r="K418">
        <v>2005</v>
      </c>
      <c r="M418" s="4" t="s">
        <v>4731</v>
      </c>
      <c r="O418" s="9" t="s">
        <v>380</v>
      </c>
      <c r="Q418" s="8">
        <v>11.76</v>
      </c>
      <c r="R418" s="2" t="s">
        <v>357</v>
      </c>
    </row>
    <row r="419" spans="1:18" ht="15">
      <c r="A419">
        <f>1+A418</f>
        <v>418</v>
      </c>
      <c r="B419" t="s">
        <v>366</v>
      </c>
      <c r="C419" s="9" t="s">
        <v>3022</v>
      </c>
      <c r="E419" s="9" t="s">
        <v>4810</v>
      </c>
      <c r="G419" s="9" t="s">
        <v>4811</v>
      </c>
      <c r="I419" s="9" t="s">
        <v>836</v>
      </c>
      <c r="K419">
        <v>2016</v>
      </c>
      <c r="M419" s="11" t="s">
        <v>4787</v>
      </c>
      <c r="O419" s="9" t="s">
        <v>836</v>
      </c>
      <c r="Q419" s="8">
        <v>11.76</v>
      </c>
      <c r="R419" s="2" t="s">
        <v>357</v>
      </c>
    </row>
    <row r="420" spans="1:18" ht="15">
      <c r="A420">
        <f>1+A419</f>
        <v>419</v>
      </c>
      <c r="B420" t="s">
        <v>366</v>
      </c>
      <c r="C420" s="9" t="s">
        <v>3022</v>
      </c>
      <c r="E420" s="9" t="s">
        <v>5178</v>
      </c>
      <c r="G420" s="9" t="s">
        <v>5197</v>
      </c>
      <c r="I420" s="9" t="s">
        <v>836</v>
      </c>
      <c r="K420">
        <v>2008</v>
      </c>
      <c r="M420" s="11" t="s">
        <v>5187</v>
      </c>
      <c r="O420" s="9" t="s">
        <v>380</v>
      </c>
      <c r="Q420" s="8">
        <v>11.76</v>
      </c>
      <c r="R420" s="2" t="s">
        <v>357</v>
      </c>
    </row>
    <row r="421" spans="1:18" ht="15">
      <c r="A421">
        <f>1+A420</f>
        <v>420</v>
      </c>
      <c r="B421" t="s">
        <v>366</v>
      </c>
      <c r="C421" s="9" t="s">
        <v>3022</v>
      </c>
      <c r="E421" s="9" t="s">
        <v>5179</v>
      </c>
      <c r="G421" s="9" t="s">
        <v>5197</v>
      </c>
      <c r="I421" s="9" t="s">
        <v>836</v>
      </c>
      <c r="K421">
        <v>2009</v>
      </c>
      <c r="M421" s="11" t="s">
        <v>5187</v>
      </c>
      <c r="O421" s="9" t="s">
        <v>380</v>
      </c>
      <c r="Q421" s="8">
        <v>11.76</v>
      </c>
      <c r="R421" s="2" t="s">
        <v>357</v>
      </c>
    </row>
    <row r="422" spans="1:18" ht="15">
      <c r="A422">
        <f>1+A421</f>
        <v>421</v>
      </c>
      <c r="B422" t="s">
        <v>366</v>
      </c>
      <c r="C422" s="9" t="s">
        <v>3022</v>
      </c>
      <c r="E422" s="9" t="s">
        <v>5184</v>
      </c>
      <c r="G422" s="9" t="s">
        <v>5193</v>
      </c>
      <c r="I422" s="9" t="s">
        <v>836</v>
      </c>
      <c r="K422">
        <v>2000</v>
      </c>
      <c r="M422" s="11" t="s">
        <v>5187</v>
      </c>
      <c r="O422" s="9" t="s">
        <v>380</v>
      </c>
      <c r="Q422" s="8">
        <v>11.76</v>
      </c>
      <c r="R422" s="2" t="s">
        <v>357</v>
      </c>
    </row>
    <row r="423" spans="1:18" ht="15">
      <c r="A423">
        <f>1+A422</f>
        <v>422</v>
      </c>
      <c r="B423" t="s">
        <v>366</v>
      </c>
      <c r="C423" t="s">
        <v>3022</v>
      </c>
      <c r="E423" t="s">
        <v>1708</v>
      </c>
      <c r="G423" t="s">
        <v>1709</v>
      </c>
      <c r="I423" t="s">
        <v>1710</v>
      </c>
      <c r="K423" t="s">
        <v>3197</v>
      </c>
      <c r="M423" s="4" t="s">
        <v>1711</v>
      </c>
      <c r="O423" t="s">
        <v>373</v>
      </c>
      <c r="Q423" s="8">
        <v>6</v>
      </c>
      <c r="R423" s="2" t="s">
        <v>357</v>
      </c>
    </row>
    <row r="424" spans="1:18" ht="15">
      <c r="A424">
        <f>1+A423</f>
        <v>423</v>
      </c>
      <c r="B424" t="s">
        <v>366</v>
      </c>
      <c r="C424" s="9" t="s">
        <v>3022</v>
      </c>
      <c r="E424" s="9" t="s">
        <v>4740</v>
      </c>
      <c r="G424" s="9" t="s">
        <v>4741</v>
      </c>
      <c r="I424" s="9" t="s">
        <v>3874</v>
      </c>
      <c r="K424">
        <v>1968</v>
      </c>
      <c r="M424" s="11" t="s">
        <v>4742</v>
      </c>
      <c r="O424" s="9" t="s">
        <v>4743</v>
      </c>
      <c r="Q424" s="18" t="s">
        <v>3704</v>
      </c>
      <c r="R424" s="2" t="s">
        <v>357</v>
      </c>
    </row>
    <row r="425" spans="1:18" ht="15">
      <c r="A425">
        <f>1+A424</f>
        <v>424</v>
      </c>
      <c r="B425" t="s">
        <v>366</v>
      </c>
      <c r="C425" t="s">
        <v>3022</v>
      </c>
      <c r="E425" t="s">
        <v>1712</v>
      </c>
      <c r="G425" t="s">
        <v>1713</v>
      </c>
      <c r="I425" t="s">
        <v>1714</v>
      </c>
      <c r="K425" t="s">
        <v>1715</v>
      </c>
      <c r="M425" s="4" t="s">
        <v>1716</v>
      </c>
      <c r="O425" t="s">
        <v>1717</v>
      </c>
      <c r="Q425" s="8">
        <v>3</v>
      </c>
      <c r="R425" s="2" t="s">
        <v>357</v>
      </c>
    </row>
    <row r="426" spans="1:18" ht="15">
      <c r="A426">
        <f>1+A425</f>
        <v>425</v>
      </c>
      <c r="B426" t="s">
        <v>366</v>
      </c>
      <c r="C426" t="s">
        <v>3022</v>
      </c>
      <c r="E426" t="s">
        <v>469</v>
      </c>
      <c r="G426" t="s">
        <v>1713</v>
      </c>
      <c r="I426" t="s">
        <v>470</v>
      </c>
      <c r="K426" t="s">
        <v>1715</v>
      </c>
      <c r="M426" s="4" t="s">
        <v>1716</v>
      </c>
      <c r="O426" t="s">
        <v>1717</v>
      </c>
      <c r="Q426" s="8">
        <v>3</v>
      </c>
      <c r="R426" s="2" t="s">
        <v>357</v>
      </c>
    </row>
    <row r="427" spans="1:18" ht="15">
      <c r="A427">
        <f>1+A426</f>
        <v>426</v>
      </c>
      <c r="B427" t="s">
        <v>366</v>
      </c>
      <c r="C427" t="s">
        <v>3022</v>
      </c>
      <c r="E427" t="s">
        <v>471</v>
      </c>
      <c r="G427" t="s">
        <v>472</v>
      </c>
      <c r="I427" t="s">
        <v>473</v>
      </c>
      <c r="K427" t="s">
        <v>3509</v>
      </c>
      <c r="M427" s="4" t="s">
        <v>474</v>
      </c>
      <c r="O427" t="s">
        <v>3117</v>
      </c>
      <c r="Q427" s="8">
        <v>9.95</v>
      </c>
      <c r="R427" s="2" t="s">
        <v>357</v>
      </c>
    </row>
    <row r="428" spans="1:18" ht="15">
      <c r="A428">
        <f>1+A427</f>
        <v>427</v>
      </c>
      <c r="B428" t="s">
        <v>366</v>
      </c>
      <c r="C428" s="9" t="s">
        <v>3022</v>
      </c>
      <c r="E428" s="9" t="s">
        <v>4847</v>
      </c>
      <c r="G428" s="9" t="s">
        <v>4848</v>
      </c>
      <c r="I428" s="9" t="s">
        <v>836</v>
      </c>
      <c r="K428">
        <v>2010</v>
      </c>
      <c r="M428" s="11" t="s">
        <v>4844</v>
      </c>
      <c r="O428" s="9" t="s">
        <v>836</v>
      </c>
      <c r="Q428" s="8">
        <v>7.13333333333334</v>
      </c>
      <c r="R428" s="2" t="s">
        <v>357</v>
      </c>
    </row>
    <row r="429" spans="1:18" ht="15">
      <c r="A429">
        <f>1+A428</f>
        <v>428</v>
      </c>
      <c r="B429" t="s">
        <v>366</v>
      </c>
      <c r="C429" t="s">
        <v>3022</v>
      </c>
      <c r="E429" t="s">
        <v>475</v>
      </c>
      <c r="G429" t="s">
        <v>476</v>
      </c>
      <c r="I429" t="s">
        <v>477</v>
      </c>
      <c r="K429" t="s">
        <v>299</v>
      </c>
      <c r="M429" s="4" t="s">
        <v>478</v>
      </c>
      <c r="O429" t="s">
        <v>479</v>
      </c>
      <c r="Q429" s="8">
        <v>29.95</v>
      </c>
      <c r="R429" s="2" t="s">
        <v>357</v>
      </c>
    </row>
    <row r="430" spans="1:18" ht="15">
      <c r="A430">
        <f>1+A429</f>
        <v>429</v>
      </c>
      <c r="B430" t="s">
        <v>366</v>
      </c>
      <c r="C430" s="9" t="s">
        <v>3022</v>
      </c>
      <c r="E430" s="9" t="s">
        <v>4792</v>
      </c>
      <c r="G430" s="9" t="s">
        <v>4793</v>
      </c>
      <c r="I430" s="9" t="s">
        <v>4794</v>
      </c>
      <c r="K430">
        <v>2016</v>
      </c>
      <c r="M430" s="11" t="s">
        <v>4787</v>
      </c>
      <c r="O430" s="9" t="s">
        <v>836</v>
      </c>
      <c r="Q430" s="8">
        <v>11.76</v>
      </c>
      <c r="R430" s="2" t="s">
        <v>357</v>
      </c>
    </row>
    <row r="431" spans="1:18" ht="15">
      <c r="A431">
        <f>1+A430</f>
        <v>430</v>
      </c>
      <c r="B431" t="s">
        <v>366</v>
      </c>
      <c r="C431" s="9" t="s">
        <v>3022</v>
      </c>
      <c r="E431" t="s">
        <v>5168</v>
      </c>
      <c r="G431" s="9" t="s">
        <v>5191</v>
      </c>
      <c r="I431" s="9" t="s">
        <v>836</v>
      </c>
      <c r="K431">
        <v>2018</v>
      </c>
      <c r="M431" s="11" t="s">
        <v>5187</v>
      </c>
      <c r="O431" s="9" t="s">
        <v>380</v>
      </c>
      <c r="Q431" s="8">
        <v>11.76</v>
      </c>
      <c r="R431" s="2" t="s">
        <v>357</v>
      </c>
    </row>
    <row r="432" spans="1:18" ht="15">
      <c r="A432">
        <f>1+A431</f>
        <v>431</v>
      </c>
      <c r="B432" t="s">
        <v>366</v>
      </c>
      <c r="C432" s="9" t="s">
        <v>3022</v>
      </c>
      <c r="E432" s="9" t="s">
        <v>4795</v>
      </c>
      <c r="G432" s="9" t="s">
        <v>4796</v>
      </c>
      <c r="I432" s="9" t="s">
        <v>4794</v>
      </c>
      <c r="K432">
        <v>2017</v>
      </c>
      <c r="M432" s="11" t="s">
        <v>4787</v>
      </c>
      <c r="O432" s="9" t="s">
        <v>836</v>
      </c>
      <c r="Q432" s="8">
        <v>11.76</v>
      </c>
      <c r="R432" s="2" t="s">
        <v>357</v>
      </c>
    </row>
    <row r="433" spans="1:18" ht="15">
      <c r="A433">
        <f>1+A432</f>
        <v>432</v>
      </c>
      <c r="B433" t="s">
        <v>366</v>
      </c>
      <c r="C433" s="9" t="s">
        <v>3022</v>
      </c>
      <c r="E433" s="9" t="s">
        <v>5084</v>
      </c>
      <c r="G433" s="9" t="s">
        <v>4951</v>
      </c>
      <c r="I433" s="9" t="s">
        <v>5085</v>
      </c>
      <c r="K433">
        <v>1952</v>
      </c>
      <c r="M433" s="4" t="s">
        <v>5086</v>
      </c>
      <c r="O433" s="9" t="s">
        <v>605</v>
      </c>
      <c r="Q433" s="8" t="s">
        <v>605</v>
      </c>
      <c r="R433" s="2" t="s">
        <v>357</v>
      </c>
    </row>
    <row r="434" spans="1:18" ht="15">
      <c r="A434">
        <f>1+A433</f>
        <v>433</v>
      </c>
      <c r="B434" t="s">
        <v>366</v>
      </c>
      <c r="C434" t="s">
        <v>3022</v>
      </c>
      <c r="E434" t="s">
        <v>480</v>
      </c>
      <c r="G434" t="s">
        <v>1713</v>
      </c>
      <c r="I434" t="s">
        <v>1714</v>
      </c>
      <c r="K434" t="s">
        <v>481</v>
      </c>
      <c r="M434" s="4" t="s">
        <v>1716</v>
      </c>
      <c r="O434" t="s">
        <v>1717</v>
      </c>
      <c r="Q434" s="8">
        <v>3</v>
      </c>
      <c r="R434" s="2" t="s">
        <v>357</v>
      </c>
    </row>
    <row r="435" spans="1:18" ht="15">
      <c r="A435">
        <f>1+A434</f>
        <v>434</v>
      </c>
      <c r="B435" t="s">
        <v>366</v>
      </c>
      <c r="C435" s="23" t="s">
        <v>3022</v>
      </c>
      <c r="E435" s="9" t="s">
        <v>4878</v>
      </c>
      <c r="G435" s="9" t="s">
        <v>4879</v>
      </c>
      <c r="I435" s="9" t="s">
        <v>1698</v>
      </c>
      <c r="K435">
        <v>1939</v>
      </c>
      <c r="M435" s="11" t="s">
        <v>4880</v>
      </c>
      <c r="O435" s="9" t="s">
        <v>3389</v>
      </c>
      <c r="Q435" s="18" t="s">
        <v>3704</v>
      </c>
      <c r="R435" s="2" t="s">
        <v>357</v>
      </c>
    </row>
    <row r="436" spans="1:18" ht="15">
      <c r="A436">
        <f>1+A435</f>
        <v>435</v>
      </c>
      <c r="B436" t="s">
        <v>366</v>
      </c>
      <c r="C436" s="23" t="s">
        <v>3022</v>
      </c>
      <c r="E436" s="9" t="s">
        <v>4916</v>
      </c>
      <c r="G436" s="9" t="s">
        <v>4917</v>
      </c>
      <c r="I436" s="9" t="s">
        <v>4918</v>
      </c>
      <c r="K436">
        <v>1951</v>
      </c>
      <c r="M436" s="11" t="s">
        <v>4912</v>
      </c>
      <c r="O436" s="9" t="s">
        <v>4728</v>
      </c>
      <c r="Q436" s="8">
        <v>2</v>
      </c>
      <c r="R436" s="2" t="s">
        <v>357</v>
      </c>
    </row>
    <row r="437" spans="1:18" ht="15">
      <c r="A437">
        <f>1+A436</f>
        <v>436</v>
      </c>
      <c r="B437" t="s">
        <v>366</v>
      </c>
      <c r="C437" t="s">
        <v>3022</v>
      </c>
      <c r="E437" t="s">
        <v>486</v>
      </c>
      <c r="G437" t="s">
        <v>487</v>
      </c>
      <c r="I437" t="s">
        <v>488</v>
      </c>
      <c r="K437" t="s">
        <v>2111</v>
      </c>
      <c r="Q437" s="8"/>
      <c r="R437" s="2" t="s">
        <v>357</v>
      </c>
    </row>
    <row r="438" spans="1:18" ht="15">
      <c r="A438">
        <f>1+A437</f>
        <v>437</v>
      </c>
      <c r="B438" t="s">
        <v>366</v>
      </c>
      <c r="C438" t="s">
        <v>3022</v>
      </c>
      <c r="E438" s="1" t="s">
        <v>482</v>
      </c>
      <c r="G438" t="s">
        <v>3762</v>
      </c>
      <c r="I438" s="1" t="s">
        <v>1698</v>
      </c>
      <c r="K438" t="s">
        <v>3734</v>
      </c>
      <c r="M438" s="4" t="s">
        <v>483</v>
      </c>
      <c r="O438" t="s">
        <v>3424</v>
      </c>
      <c r="Q438" s="8"/>
      <c r="R438" s="2" t="s">
        <v>357</v>
      </c>
    </row>
    <row r="439" spans="1:18" ht="15">
      <c r="A439">
        <f>1+A438</f>
        <v>438</v>
      </c>
      <c r="B439" t="s">
        <v>366</v>
      </c>
      <c r="C439" t="s">
        <v>3022</v>
      </c>
      <c r="E439" s="1" t="s">
        <v>484</v>
      </c>
      <c r="G439" t="s">
        <v>3762</v>
      </c>
      <c r="I439" s="1" t="s">
        <v>1698</v>
      </c>
      <c r="K439" t="s">
        <v>861</v>
      </c>
      <c r="M439" s="4" t="s">
        <v>483</v>
      </c>
      <c r="O439" t="s">
        <v>3424</v>
      </c>
      <c r="Q439" s="8"/>
      <c r="R439" s="2" t="s">
        <v>357</v>
      </c>
    </row>
    <row r="440" spans="1:18" ht="15">
      <c r="A440">
        <f>1+A439</f>
        <v>439</v>
      </c>
      <c r="B440" t="s">
        <v>366</v>
      </c>
      <c r="C440" t="s">
        <v>3022</v>
      </c>
      <c r="E440" s="1" t="s">
        <v>485</v>
      </c>
      <c r="G440" t="s">
        <v>3762</v>
      </c>
      <c r="I440" s="1" t="s">
        <v>1698</v>
      </c>
      <c r="K440" t="s">
        <v>3734</v>
      </c>
      <c r="M440" s="4" t="s">
        <v>483</v>
      </c>
      <c r="O440" t="s">
        <v>3424</v>
      </c>
      <c r="Q440" s="8"/>
      <c r="R440" s="2" t="s">
        <v>357</v>
      </c>
    </row>
    <row r="441" spans="1:18" ht="15">
      <c r="A441">
        <f>1+A440</f>
        <v>440</v>
      </c>
      <c r="B441" t="s">
        <v>366</v>
      </c>
      <c r="C441" t="s">
        <v>3022</v>
      </c>
      <c r="E441" t="s">
        <v>489</v>
      </c>
      <c r="G441" t="s">
        <v>490</v>
      </c>
      <c r="I441" t="s">
        <v>491</v>
      </c>
      <c r="K441" t="s">
        <v>3769</v>
      </c>
      <c r="M441" s="4" t="s">
        <v>492</v>
      </c>
      <c r="O441" t="s">
        <v>493</v>
      </c>
      <c r="Q441" s="8" t="s">
        <v>3746</v>
      </c>
      <c r="R441" s="2" t="s">
        <v>357</v>
      </c>
    </row>
    <row r="442" spans="1:18" ht="15">
      <c r="A442">
        <f>1+A441</f>
        <v>441</v>
      </c>
      <c r="B442" t="s">
        <v>366</v>
      </c>
      <c r="C442" s="9" t="s">
        <v>3022</v>
      </c>
      <c r="E442" t="s">
        <v>5170</v>
      </c>
      <c r="G442" s="9" t="s">
        <v>490</v>
      </c>
      <c r="I442" s="9" t="s">
        <v>836</v>
      </c>
      <c r="K442">
        <v>2017</v>
      </c>
      <c r="M442" s="11" t="s">
        <v>5187</v>
      </c>
      <c r="O442" s="9" t="s">
        <v>380</v>
      </c>
      <c r="Q442" s="8">
        <v>11.76</v>
      </c>
      <c r="R442" s="2" t="s">
        <v>357</v>
      </c>
    </row>
    <row r="443" spans="1:18" ht="15">
      <c r="A443">
        <f>1+A442</f>
        <v>442</v>
      </c>
      <c r="B443" t="s">
        <v>366</v>
      </c>
      <c r="C443" t="s">
        <v>3022</v>
      </c>
      <c r="E443" t="s">
        <v>494</v>
      </c>
      <c r="G443" t="s">
        <v>495</v>
      </c>
      <c r="I443" t="s">
        <v>496</v>
      </c>
      <c r="K443" t="s">
        <v>3188</v>
      </c>
      <c r="M443" s="4" t="s">
        <v>497</v>
      </c>
      <c r="Q443" s="8"/>
      <c r="R443" s="2" t="s">
        <v>357</v>
      </c>
    </row>
    <row r="444" spans="1:18" ht="15">
      <c r="A444">
        <f>1+A443</f>
        <v>443</v>
      </c>
      <c r="B444" t="s">
        <v>366</v>
      </c>
      <c r="C444" t="s">
        <v>3022</v>
      </c>
      <c r="E444" t="s">
        <v>498</v>
      </c>
      <c r="G444" t="s">
        <v>495</v>
      </c>
      <c r="I444" t="s">
        <v>496</v>
      </c>
      <c r="K444" t="s">
        <v>379</v>
      </c>
      <c r="M444" s="4" t="s">
        <v>497</v>
      </c>
      <c r="Q444" s="8"/>
      <c r="R444" s="2" t="s">
        <v>357</v>
      </c>
    </row>
    <row r="445" spans="1:18" ht="15">
      <c r="A445">
        <f>1+A444</f>
        <v>444</v>
      </c>
      <c r="B445" t="s">
        <v>366</v>
      </c>
      <c r="C445" s="1" t="s">
        <v>3022</v>
      </c>
      <c r="E445" t="s">
        <v>499</v>
      </c>
      <c r="G445" t="s">
        <v>500</v>
      </c>
      <c r="K445" t="s">
        <v>501</v>
      </c>
      <c r="Q445" s="8"/>
      <c r="R445" s="2" t="s">
        <v>357</v>
      </c>
    </row>
    <row r="446" spans="1:18" ht="15">
      <c r="A446">
        <f>1+A445</f>
        <v>445</v>
      </c>
      <c r="B446" t="s">
        <v>366</v>
      </c>
      <c r="C446" t="s">
        <v>3022</v>
      </c>
      <c r="E446" t="s">
        <v>502</v>
      </c>
      <c r="G446" t="s">
        <v>503</v>
      </c>
      <c r="I446" t="s">
        <v>504</v>
      </c>
      <c r="K446" t="s">
        <v>3755</v>
      </c>
      <c r="M446" s="4" t="s">
        <v>505</v>
      </c>
      <c r="O446" t="s">
        <v>3704</v>
      </c>
      <c r="Q446" s="8"/>
      <c r="R446" s="2" t="s">
        <v>357</v>
      </c>
    </row>
    <row r="447" spans="1:18" ht="15">
      <c r="A447">
        <f>1+A446</f>
        <v>446</v>
      </c>
      <c r="B447" t="s">
        <v>366</v>
      </c>
      <c r="C447" t="s">
        <v>3022</v>
      </c>
      <c r="E447" s="1" t="s">
        <v>400</v>
      </c>
      <c r="G447" t="s">
        <v>401</v>
      </c>
      <c r="I447" t="s">
        <v>402</v>
      </c>
      <c r="K447">
        <v>1974</v>
      </c>
      <c r="M447" s="4" t="s">
        <v>398</v>
      </c>
      <c r="O447" t="s">
        <v>399</v>
      </c>
      <c r="Q447" s="8">
        <v>0.5</v>
      </c>
      <c r="R447" s="2" t="s">
        <v>357</v>
      </c>
    </row>
    <row r="448" spans="1:18" ht="15">
      <c r="A448">
        <f>1+A447</f>
        <v>447</v>
      </c>
      <c r="B448" t="s">
        <v>366</v>
      </c>
      <c r="C448" s="9" t="s">
        <v>3022</v>
      </c>
      <c r="E448" s="9" t="s">
        <v>5303</v>
      </c>
      <c r="G448" s="9" t="s">
        <v>5188</v>
      </c>
      <c r="I448" s="9" t="s">
        <v>836</v>
      </c>
      <c r="K448">
        <v>2011</v>
      </c>
      <c r="M448" s="11" t="s">
        <v>5187</v>
      </c>
      <c r="O448" s="9" t="s">
        <v>380</v>
      </c>
      <c r="Q448" s="8">
        <v>11.76</v>
      </c>
      <c r="R448" s="2" t="s">
        <v>357</v>
      </c>
    </row>
    <row r="449" spans="1:18" ht="15">
      <c r="A449">
        <f>1+A448</f>
        <v>448</v>
      </c>
      <c r="B449" t="s">
        <v>366</v>
      </c>
      <c r="C449" t="s">
        <v>3022</v>
      </c>
      <c r="E449" t="s">
        <v>506</v>
      </c>
      <c r="G449" t="s">
        <v>983</v>
      </c>
      <c r="I449" t="s">
        <v>101</v>
      </c>
      <c r="K449" t="s">
        <v>299</v>
      </c>
      <c r="M449" s="4" t="s">
        <v>984</v>
      </c>
      <c r="O449" t="s">
        <v>380</v>
      </c>
      <c r="Q449" s="8">
        <v>5.95</v>
      </c>
      <c r="R449" s="2" t="s">
        <v>357</v>
      </c>
    </row>
    <row r="450" spans="1:18" ht="15">
      <c r="A450">
        <f>1+A449</f>
        <v>449</v>
      </c>
      <c r="B450" t="s">
        <v>366</v>
      </c>
      <c r="C450" t="s">
        <v>3022</v>
      </c>
      <c r="E450" t="s">
        <v>985</v>
      </c>
      <c r="G450" t="s">
        <v>986</v>
      </c>
      <c r="I450" t="s">
        <v>2518</v>
      </c>
      <c r="K450" t="s">
        <v>1775</v>
      </c>
      <c r="Q450" s="8">
        <v>3.7</v>
      </c>
      <c r="R450" s="2" t="s">
        <v>357</v>
      </c>
    </row>
    <row r="451" spans="1:18" ht="15">
      <c r="A451">
        <f>1+A450</f>
        <v>450</v>
      </c>
      <c r="B451" t="s">
        <v>366</v>
      </c>
      <c r="C451" t="s">
        <v>3022</v>
      </c>
      <c r="E451" t="s">
        <v>2519</v>
      </c>
      <c r="G451" t="s">
        <v>2520</v>
      </c>
      <c r="I451" t="s">
        <v>95</v>
      </c>
      <c r="K451" t="s">
        <v>290</v>
      </c>
      <c r="Q451" s="8">
        <v>2.95</v>
      </c>
      <c r="R451" s="2" t="s">
        <v>357</v>
      </c>
    </row>
    <row r="452" spans="1:18" ht="15">
      <c r="A452">
        <f>1+A451</f>
        <v>451</v>
      </c>
      <c r="B452" t="s">
        <v>366</v>
      </c>
      <c r="C452" s="1" t="s">
        <v>3022</v>
      </c>
      <c r="E452" s="1" t="s">
        <v>2521</v>
      </c>
      <c r="G452" s="1" t="s">
        <v>1543</v>
      </c>
      <c r="I452" s="1" t="s">
        <v>3490</v>
      </c>
      <c r="K452" t="s">
        <v>3728</v>
      </c>
      <c r="M452" s="4" t="s">
        <v>1545</v>
      </c>
      <c r="O452" s="1" t="s">
        <v>3704</v>
      </c>
      <c r="Q452" s="8" t="s">
        <v>605</v>
      </c>
      <c r="R452" s="2" t="s">
        <v>357</v>
      </c>
    </row>
    <row r="453" spans="1:18" ht="15">
      <c r="A453">
        <f>1+A452</f>
        <v>452</v>
      </c>
      <c r="B453" t="s">
        <v>366</v>
      </c>
      <c r="C453" s="1" t="s">
        <v>3022</v>
      </c>
      <c r="E453" s="9" t="s">
        <v>5305</v>
      </c>
      <c r="G453" t="s">
        <v>5306</v>
      </c>
      <c r="I453" t="s">
        <v>5307</v>
      </c>
      <c r="K453">
        <v>1999</v>
      </c>
      <c r="M453" s="4" t="s">
        <v>5308</v>
      </c>
      <c r="O453" s="9" t="s">
        <v>1609</v>
      </c>
      <c r="Q453" s="8" t="s">
        <v>3704</v>
      </c>
      <c r="R453" s="2" t="s">
        <v>357</v>
      </c>
    </row>
    <row r="454" spans="1:18" ht="15">
      <c r="A454">
        <f>1+A453</f>
        <v>453</v>
      </c>
      <c r="B454" t="s">
        <v>366</v>
      </c>
      <c r="C454" s="24" t="s">
        <v>3022</v>
      </c>
      <c r="E454" s="24" t="s">
        <v>4983</v>
      </c>
      <c r="G454" s="24" t="s">
        <v>4987</v>
      </c>
      <c r="I454" s="23" t="s">
        <v>4984</v>
      </c>
      <c r="K454">
        <v>1942</v>
      </c>
      <c r="M454" s="11" t="s">
        <v>4985</v>
      </c>
      <c r="O454" s="9" t="s">
        <v>4986</v>
      </c>
      <c r="Q454" s="8">
        <v>5</v>
      </c>
      <c r="R454" s="2" t="s">
        <v>357</v>
      </c>
    </row>
    <row r="455" spans="1:18" ht="15">
      <c r="A455">
        <f>1+A454</f>
        <v>454</v>
      </c>
      <c r="B455" t="s">
        <v>366</v>
      </c>
      <c r="C455" t="s">
        <v>3022</v>
      </c>
      <c r="E455" t="s">
        <v>3627</v>
      </c>
      <c r="G455" t="s">
        <v>3628</v>
      </c>
      <c r="I455" t="s">
        <v>3629</v>
      </c>
      <c r="K455" t="s">
        <v>4339</v>
      </c>
      <c r="M455" s="4" t="s">
        <v>3630</v>
      </c>
      <c r="O455" t="s">
        <v>373</v>
      </c>
      <c r="Q455" s="8">
        <v>15</v>
      </c>
      <c r="R455" s="2" t="s">
        <v>357</v>
      </c>
    </row>
    <row r="456" spans="1:18" ht="15">
      <c r="A456">
        <f>1+A455</f>
        <v>455</v>
      </c>
      <c r="B456" t="s">
        <v>366</v>
      </c>
      <c r="C456" t="s">
        <v>3022</v>
      </c>
      <c r="E456" t="s">
        <v>2522</v>
      </c>
      <c r="G456" t="s">
        <v>2523</v>
      </c>
      <c r="I456" t="s">
        <v>2524</v>
      </c>
      <c r="K456" t="s">
        <v>3188</v>
      </c>
      <c r="M456" s="4" t="s">
        <v>2525</v>
      </c>
      <c r="O456" t="s">
        <v>380</v>
      </c>
      <c r="Q456" s="8">
        <v>4.95</v>
      </c>
      <c r="R456" s="2" t="s">
        <v>357</v>
      </c>
    </row>
    <row r="457" spans="1:18" ht="15">
      <c r="A457">
        <f>1+A456</f>
        <v>456</v>
      </c>
      <c r="B457" t="s">
        <v>366</v>
      </c>
      <c r="C457" t="s">
        <v>3022</v>
      </c>
      <c r="E457" t="s">
        <v>3626</v>
      </c>
      <c r="G457" t="s">
        <v>2523</v>
      </c>
      <c r="I457" t="s">
        <v>2524</v>
      </c>
      <c r="K457" t="s">
        <v>3188</v>
      </c>
      <c r="M457" s="4" t="s">
        <v>2525</v>
      </c>
      <c r="O457" t="s">
        <v>380</v>
      </c>
      <c r="Q457" s="8">
        <v>4.95</v>
      </c>
      <c r="R457" s="2" t="s">
        <v>357</v>
      </c>
    </row>
    <row r="458" spans="1:18" ht="15">
      <c r="A458">
        <f>1+A457</f>
        <v>457</v>
      </c>
      <c r="B458" t="s">
        <v>366</v>
      </c>
      <c r="C458" t="s">
        <v>3022</v>
      </c>
      <c r="E458" t="s">
        <v>3631</v>
      </c>
      <c r="G458" t="s">
        <v>3632</v>
      </c>
      <c r="I458" t="s">
        <v>3633</v>
      </c>
      <c r="K458" t="s">
        <v>916</v>
      </c>
      <c r="M458" s="4" t="s">
        <v>3634</v>
      </c>
      <c r="O458" t="s">
        <v>3779</v>
      </c>
      <c r="Q458" s="8">
        <v>2</v>
      </c>
      <c r="R458" s="2" t="s">
        <v>357</v>
      </c>
    </row>
    <row r="459" spans="1:18" ht="15">
      <c r="A459">
        <f>1+A458</f>
        <v>458</v>
      </c>
      <c r="B459" t="s">
        <v>366</v>
      </c>
      <c r="C459" t="s">
        <v>3022</v>
      </c>
      <c r="E459" t="s">
        <v>3635</v>
      </c>
      <c r="G459" t="s">
        <v>1713</v>
      </c>
      <c r="I459" t="s">
        <v>3636</v>
      </c>
      <c r="K459" t="s">
        <v>481</v>
      </c>
      <c r="M459" s="4" t="s">
        <v>1716</v>
      </c>
      <c r="O459" t="s">
        <v>1717</v>
      </c>
      <c r="Q459" s="8">
        <v>3</v>
      </c>
      <c r="R459" s="2" t="s">
        <v>357</v>
      </c>
    </row>
    <row r="460" spans="1:18" ht="15">
      <c r="A460">
        <f>1+A459</f>
        <v>459</v>
      </c>
      <c r="B460" t="s">
        <v>366</v>
      </c>
      <c r="C460" s="9" t="s">
        <v>3022</v>
      </c>
      <c r="E460" s="9" t="s">
        <v>4849</v>
      </c>
      <c r="G460" s="9" t="s">
        <v>4850</v>
      </c>
      <c r="I460" s="9" t="s">
        <v>836</v>
      </c>
      <c r="K460">
        <v>2007</v>
      </c>
      <c r="M460" s="11" t="s">
        <v>4844</v>
      </c>
      <c r="O460" s="9" t="s">
        <v>836</v>
      </c>
      <c r="Q460" s="8">
        <v>7.13333333333334</v>
      </c>
      <c r="R460" s="2" t="s">
        <v>357</v>
      </c>
    </row>
    <row r="461" spans="1:18" ht="15">
      <c r="A461">
        <f>1+A460</f>
        <v>460</v>
      </c>
      <c r="B461" t="s">
        <v>366</v>
      </c>
      <c r="C461" s="9" t="s">
        <v>3022</v>
      </c>
      <c r="E461" s="9" t="s">
        <v>5185</v>
      </c>
      <c r="G461" s="9" t="s">
        <v>5192</v>
      </c>
      <c r="I461" s="9" t="s">
        <v>836</v>
      </c>
      <c r="K461">
        <v>2018</v>
      </c>
      <c r="M461" s="11" t="s">
        <v>5187</v>
      </c>
      <c r="O461" s="9" t="s">
        <v>380</v>
      </c>
      <c r="Q461" s="8">
        <v>11.76</v>
      </c>
      <c r="R461" s="2" t="s">
        <v>357</v>
      </c>
    </row>
    <row r="462" spans="1:18" ht="15">
      <c r="A462">
        <f>1+A461</f>
        <v>461</v>
      </c>
      <c r="B462" t="s">
        <v>366</v>
      </c>
      <c r="C462" s="9" t="s">
        <v>3022</v>
      </c>
      <c r="E462" t="s">
        <v>5169</v>
      </c>
      <c r="G462" s="9" t="s">
        <v>5190</v>
      </c>
      <c r="I462" s="9" t="s">
        <v>4794</v>
      </c>
      <c r="K462">
        <v>2017</v>
      </c>
      <c r="M462" s="11" t="s">
        <v>5187</v>
      </c>
      <c r="O462" s="9" t="s">
        <v>380</v>
      </c>
      <c r="Q462" s="8">
        <v>11.76</v>
      </c>
      <c r="R462" s="2" t="s">
        <v>357</v>
      </c>
    </row>
    <row r="463" spans="1:18" ht="15">
      <c r="A463">
        <f>1+A462</f>
        <v>462</v>
      </c>
      <c r="B463" t="s">
        <v>366</v>
      </c>
      <c r="C463" s="9" t="s">
        <v>3022</v>
      </c>
      <c r="E463" s="9" t="s">
        <v>5288</v>
      </c>
      <c r="G463" s="9" t="s">
        <v>5289</v>
      </c>
      <c r="I463" s="9" t="s">
        <v>5290</v>
      </c>
      <c r="K463">
        <v>1959</v>
      </c>
      <c r="M463" s="11" t="s">
        <v>5291</v>
      </c>
      <c r="O463" s="9" t="s">
        <v>4720</v>
      </c>
      <c r="Q463" s="18" t="s">
        <v>3704</v>
      </c>
      <c r="R463" s="2" t="s">
        <v>357</v>
      </c>
    </row>
    <row r="464" spans="1:18" ht="15">
      <c r="A464">
        <f>1+A463</f>
        <v>463</v>
      </c>
      <c r="B464" t="s">
        <v>366</v>
      </c>
      <c r="C464" t="s">
        <v>3637</v>
      </c>
      <c r="E464" t="s">
        <v>3032</v>
      </c>
      <c r="G464" t="s">
        <v>3033</v>
      </c>
      <c r="I464" t="s">
        <v>3034</v>
      </c>
      <c r="K464" t="s">
        <v>2111</v>
      </c>
      <c r="M464" s="4" t="s">
        <v>3035</v>
      </c>
      <c r="O464" t="s">
        <v>380</v>
      </c>
      <c r="Q464" s="8">
        <v>8.95</v>
      </c>
      <c r="R464" s="2" t="s">
        <v>357</v>
      </c>
    </row>
    <row r="465" spans="1:18" ht="15">
      <c r="A465">
        <f>1+A464</f>
        <v>464</v>
      </c>
      <c r="B465" t="s">
        <v>366</v>
      </c>
      <c r="C465" t="s">
        <v>3637</v>
      </c>
      <c r="E465" t="s">
        <v>3036</v>
      </c>
      <c r="G465" t="s">
        <v>3033</v>
      </c>
      <c r="I465" t="s">
        <v>3034</v>
      </c>
      <c r="K465" t="s">
        <v>2108</v>
      </c>
      <c r="M465" s="4" t="s">
        <v>3035</v>
      </c>
      <c r="O465" t="s">
        <v>380</v>
      </c>
      <c r="Q465" s="8">
        <v>8.95</v>
      </c>
      <c r="R465" s="2" t="s">
        <v>357</v>
      </c>
    </row>
    <row r="466" spans="1:18" ht="15">
      <c r="A466">
        <f>1+A465</f>
        <v>465</v>
      </c>
      <c r="B466" t="s">
        <v>366</v>
      </c>
      <c r="C466" t="s">
        <v>3637</v>
      </c>
      <c r="E466" t="s">
        <v>3037</v>
      </c>
      <c r="G466" t="s">
        <v>3033</v>
      </c>
      <c r="I466" t="s">
        <v>3034</v>
      </c>
      <c r="K466" t="s">
        <v>4495</v>
      </c>
      <c r="M466" s="4" t="s">
        <v>3035</v>
      </c>
      <c r="O466" t="s">
        <v>380</v>
      </c>
      <c r="Q466" s="8">
        <v>8.95</v>
      </c>
      <c r="R466" s="2" t="s">
        <v>357</v>
      </c>
    </row>
    <row r="467" spans="1:18" ht="15">
      <c r="A467">
        <f>1+A466</f>
        <v>466</v>
      </c>
      <c r="B467" t="s">
        <v>366</v>
      </c>
      <c r="C467" t="s">
        <v>3637</v>
      </c>
      <c r="E467" t="s">
        <v>3038</v>
      </c>
      <c r="G467" t="s">
        <v>3033</v>
      </c>
      <c r="I467" t="s">
        <v>3034</v>
      </c>
      <c r="K467" t="s">
        <v>2104</v>
      </c>
      <c r="M467" s="4" t="s">
        <v>3035</v>
      </c>
      <c r="O467" t="s">
        <v>380</v>
      </c>
      <c r="Q467" s="8">
        <v>8.95</v>
      </c>
      <c r="R467" s="2" t="s">
        <v>357</v>
      </c>
    </row>
    <row r="468" spans="1:18" ht="15">
      <c r="A468">
        <f>1+A467</f>
        <v>467</v>
      </c>
      <c r="B468" t="s">
        <v>366</v>
      </c>
      <c r="C468" t="s">
        <v>3637</v>
      </c>
      <c r="E468" t="s">
        <v>3039</v>
      </c>
      <c r="G468" t="s">
        <v>3033</v>
      </c>
      <c r="I468" t="s">
        <v>3034</v>
      </c>
      <c r="K468" t="s">
        <v>290</v>
      </c>
      <c r="M468" s="4" t="s">
        <v>3035</v>
      </c>
      <c r="O468" t="s">
        <v>380</v>
      </c>
      <c r="Q468" s="8">
        <v>8.95</v>
      </c>
      <c r="R468" s="2" t="s">
        <v>357</v>
      </c>
    </row>
    <row r="469" spans="1:18" ht="15">
      <c r="A469">
        <f>1+A468</f>
        <v>468</v>
      </c>
      <c r="B469" t="s">
        <v>366</v>
      </c>
      <c r="C469" t="s">
        <v>3637</v>
      </c>
      <c r="E469" t="s">
        <v>3040</v>
      </c>
      <c r="G469" t="s">
        <v>3033</v>
      </c>
      <c r="I469" t="s">
        <v>3034</v>
      </c>
      <c r="K469" t="s">
        <v>2108</v>
      </c>
      <c r="M469" s="4" t="s">
        <v>3035</v>
      </c>
      <c r="O469" t="s">
        <v>380</v>
      </c>
      <c r="Q469" s="8">
        <v>8.95</v>
      </c>
      <c r="R469" s="2" t="s">
        <v>357</v>
      </c>
    </row>
    <row r="470" spans="1:18" ht="15">
      <c r="A470">
        <f>1+A469</f>
        <v>469</v>
      </c>
      <c r="B470" t="s">
        <v>366</v>
      </c>
      <c r="C470" t="s">
        <v>3041</v>
      </c>
      <c r="E470" t="s">
        <v>3042</v>
      </c>
      <c r="G470" t="s">
        <v>3043</v>
      </c>
      <c r="I470" t="s">
        <v>3044</v>
      </c>
      <c r="K470" t="s">
        <v>4370</v>
      </c>
      <c r="M470" s="4" t="s">
        <v>3045</v>
      </c>
      <c r="O470" t="s">
        <v>639</v>
      </c>
      <c r="Q470" s="8">
        <v>10.6786</v>
      </c>
      <c r="R470" s="2" t="s">
        <v>357</v>
      </c>
    </row>
    <row r="471" spans="1:18" ht="15">
      <c r="A471">
        <f>1+A470</f>
        <v>470</v>
      </c>
      <c r="B471" t="s">
        <v>366</v>
      </c>
      <c r="C471" t="s">
        <v>3041</v>
      </c>
      <c r="E471" t="s">
        <v>3046</v>
      </c>
      <c r="G471" t="s">
        <v>3047</v>
      </c>
      <c r="I471" t="s">
        <v>3048</v>
      </c>
      <c r="K471" t="s">
        <v>3734</v>
      </c>
      <c r="M471" s="4" t="s">
        <v>3049</v>
      </c>
      <c r="O471" t="s">
        <v>373</v>
      </c>
      <c r="Q471" s="8">
        <v>1</v>
      </c>
      <c r="R471" s="2" t="s">
        <v>357</v>
      </c>
    </row>
    <row r="472" spans="1:18" ht="15">
      <c r="A472">
        <f>1+A471</f>
        <v>471</v>
      </c>
      <c r="B472" t="s">
        <v>366</v>
      </c>
      <c r="C472" s="9" t="s">
        <v>3041</v>
      </c>
      <c r="E472" s="9" t="s">
        <v>5129</v>
      </c>
      <c r="G472" s="9" t="s">
        <v>5130</v>
      </c>
      <c r="I472" s="9" t="s">
        <v>5131</v>
      </c>
      <c r="K472">
        <v>2019</v>
      </c>
      <c r="M472" s="11" t="s">
        <v>5118</v>
      </c>
      <c r="O472" s="9" t="s">
        <v>5119</v>
      </c>
      <c r="Q472" s="8">
        <v>8.28</v>
      </c>
      <c r="R472" s="2" t="s">
        <v>357</v>
      </c>
    </row>
    <row r="473" spans="1:18" ht="15">
      <c r="A473">
        <f>1+A472</f>
        <v>472</v>
      </c>
      <c r="B473" t="s">
        <v>366</v>
      </c>
      <c r="C473" s="23" t="s">
        <v>3041</v>
      </c>
      <c r="E473" s="9" t="s">
        <v>4883</v>
      </c>
      <c r="G473" s="9" t="s">
        <v>3043</v>
      </c>
      <c r="I473" s="9" t="s">
        <v>4884</v>
      </c>
      <c r="K473">
        <v>2012</v>
      </c>
      <c r="M473" s="11" t="s">
        <v>4882</v>
      </c>
      <c r="O473" s="9" t="s">
        <v>380</v>
      </c>
      <c r="Q473" s="8">
        <v>5.35</v>
      </c>
      <c r="R473" s="2" t="s">
        <v>357</v>
      </c>
    </row>
    <row r="474" spans="1:18" ht="15">
      <c r="A474">
        <f>1+A473</f>
        <v>473</v>
      </c>
      <c r="B474" t="s">
        <v>366</v>
      </c>
      <c r="C474" t="s">
        <v>3041</v>
      </c>
      <c r="E474" t="s">
        <v>3050</v>
      </c>
      <c r="G474" t="s">
        <v>3051</v>
      </c>
      <c r="I474" t="s">
        <v>3052</v>
      </c>
      <c r="K474" t="s">
        <v>4495</v>
      </c>
      <c r="Q474" s="8">
        <v>5.95</v>
      </c>
      <c r="R474" s="2" t="s">
        <v>357</v>
      </c>
    </row>
    <row r="475" spans="1:18" ht="15">
      <c r="A475">
        <f>1+A474</f>
        <v>474</v>
      </c>
      <c r="B475" t="s">
        <v>366</v>
      </c>
      <c r="C475" t="s">
        <v>3041</v>
      </c>
      <c r="E475" t="s">
        <v>1009</v>
      </c>
      <c r="G475" t="s">
        <v>1634</v>
      </c>
      <c r="I475" t="s">
        <v>1633</v>
      </c>
      <c r="K475">
        <v>2009</v>
      </c>
      <c r="M475" s="4" t="s">
        <v>1635</v>
      </c>
      <c r="O475" t="s">
        <v>380</v>
      </c>
      <c r="Q475" s="8">
        <v>15.3</v>
      </c>
      <c r="R475" s="2" t="s">
        <v>357</v>
      </c>
    </row>
    <row r="476" spans="1:18" ht="15">
      <c r="A476">
        <f>1+A475</f>
        <v>475</v>
      </c>
      <c r="B476" t="s">
        <v>366</v>
      </c>
      <c r="C476" t="s">
        <v>3041</v>
      </c>
      <c r="E476" t="s">
        <v>3053</v>
      </c>
      <c r="G476" t="s">
        <v>3054</v>
      </c>
      <c r="I476" t="s">
        <v>3055</v>
      </c>
      <c r="K476" t="s">
        <v>299</v>
      </c>
      <c r="M476" s="4" t="s">
        <v>3056</v>
      </c>
      <c r="O476" t="s">
        <v>373</v>
      </c>
      <c r="Q476" s="8">
        <v>3.42</v>
      </c>
      <c r="R476" s="2" t="s">
        <v>357</v>
      </c>
    </row>
    <row r="477" spans="1:18" ht="15">
      <c r="A477">
        <f>1+A476</f>
        <v>476</v>
      </c>
      <c r="B477" t="s">
        <v>366</v>
      </c>
      <c r="C477" s="1" t="s">
        <v>3041</v>
      </c>
      <c r="E477" s="1" t="s">
        <v>3057</v>
      </c>
      <c r="G477" s="1" t="s">
        <v>3058</v>
      </c>
      <c r="I477" s="1" t="s">
        <v>3059</v>
      </c>
      <c r="K477" t="s">
        <v>3769</v>
      </c>
      <c r="M477" s="4" t="s">
        <v>3060</v>
      </c>
      <c r="O477" s="1" t="s">
        <v>3779</v>
      </c>
      <c r="Q477" s="8">
        <v>1</v>
      </c>
      <c r="R477" s="2" t="s">
        <v>357</v>
      </c>
    </row>
    <row r="478" spans="1:18" ht="15">
      <c r="A478">
        <f>1+A477</f>
        <v>477</v>
      </c>
      <c r="B478" t="s">
        <v>366</v>
      </c>
      <c r="C478" t="s">
        <v>3041</v>
      </c>
      <c r="E478" t="s">
        <v>3061</v>
      </c>
      <c r="G478" t="s">
        <v>3062</v>
      </c>
      <c r="I478" t="s">
        <v>588</v>
      </c>
      <c r="K478" t="s">
        <v>916</v>
      </c>
      <c r="M478" s="4" t="s">
        <v>603</v>
      </c>
      <c r="O478" t="s">
        <v>380</v>
      </c>
      <c r="Q478" s="8">
        <v>1</v>
      </c>
      <c r="R478" s="2" t="s">
        <v>357</v>
      </c>
    </row>
    <row r="479" spans="1:18" ht="15">
      <c r="A479">
        <f>1+A478</f>
        <v>478</v>
      </c>
      <c r="B479" t="s">
        <v>366</v>
      </c>
      <c r="C479" s="9" t="s">
        <v>3041</v>
      </c>
      <c r="E479" s="9" t="s">
        <v>5132</v>
      </c>
      <c r="G479" s="9" t="s">
        <v>5133</v>
      </c>
      <c r="I479" s="9" t="s">
        <v>1389</v>
      </c>
      <c r="K479">
        <v>2015</v>
      </c>
      <c r="M479" s="11" t="s">
        <v>5118</v>
      </c>
      <c r="O479" s="9" t="s">
        <v>5119</v>
      </c>
      <c r="Q479" s="8">
        <v>4.28</v>
      </c>
      <c r="R479" s="2" t="s">
        <v>357</v>
      </c>
    </row>
    <row r="480" spans="1:18" ht="15">
      <c r="A480">
        <f>1+A479</f>
        <v>479</v>
      </c>
      <c r="B480" t="s">
        <v>366</v>
      </c>
      <c r="C480" t="s">
        <v>3041</v>
      </c>
      <c r="E480" t="s">
        <v>3063</v>
      </c>
      <c r="G480" t="s">
        <v>3064</v>
      </c>
      <c r="I480" t="s">
        <v>3065</v>
      </c>
      <c r="K480" t="s">
        <v>2104</v>
      </c>
      <c r="Q480" s="8">
        <v>2.95</v>
      </c>
      <c r="R480" s="2" t="s">
        <v>357</v>
      </c>
    </row>
    <row r="481" spans="1:18" ht="15">
      <c r="A481">
        <f>1+A480</f>
        <v>480</v>
      </c>
      <c r="B481" t="s">
        <v>366</v>
      </c>
      <c r="C481" t="s">
        <v>3041</v>
      </c>
      <c r="E481" t="s">
        <v>829</v>
      </c>
      <c r="G481" t="s">
        <v>3043</v>
      </c>
      <c r="I481" t="s">
        <v>830</v>
      </c>
      <c r="K481">
        <v>2012</v>
      </c>
      <c r="M481" s="4" t="s">
        <v>1602</v>
      </c>
      <c r="O481" t="s">
        <v>1609</v>
      </c>
      <c r="Q481" s="8">
        <v>8.5386</v>
      </c>
      <c r="R481" s="2" t="s">
        <v>357</v>
      </c>
    </row>
    <row r="482" spans="1:18" ht="15">
      <c r="A482">
        <f>1+A481</f>
        <v>481</v>
      </c>
      <c r="B482" t="s">
        <v>366</v>
      </c>
      <c r="C482" t="s">
        <v>3041</v>
      </c>
      <c r="E482" t="s">
        <v>3432</v>
      </c>
      <c r="G482" t="s">
        <v>3433</v>
      </c>
      <c r="I482" t="s">
        <v>3434</v>
      </c>
      <c r="K482" t="s">
        <v>379</v>
      </c>
      <c r="M482" s="4" t="s">
        <v>3066</v>
      </c>
      <c r="Q482" s="8"/>
      <c r="R482" s="2" t="s">
        <v>357</v>
      </c>
    </row>
    <row r="483" spans="1:18" ht="15">
      <c r="A483">
        <f>1+A482</f>
        <v>482</v>
      </c>
      <c r="B483" t="s">
        <v>366</v>
      </c>
      <c r="C483" t="s">
        <v>3041</v>
      </c>
      <c r="E483" t="s">
        <v>3067</v>
      </c>
      <c r="G483" t="s">
        <v>3068</v>
      </c>
      <c r="I483" t="s">
        <v>588</v>
      </c>
      <c r="K483" t="s">
        <v>2081</v>
      </c>
      <c r="M483" s="4" t="s">
        <v>3069</v>
      </c>
      <c r="O483" t="s">
        <v>639</v>
      </c>
      <c r="Q483" s="8">
        <v>10.6</v>
      </c>
      <c r="R483" s="2" t="s">
        <v>357</v>
      </c>
    </row>
    <row r="484" spans="1:18" ht="15">
      <c r="A484">
        <f>1+A483</f>
        <v>483</v>
      </c>
      <c r="B484" t="s">
        <v>366</v>
      </c>
      <c r="C484" t="s">
        <v>3041</v>
      </c>
      <c r="E484" t="s">
        <v>3070</v>
      </c>
      <c r="G484" t="s">
        <v>3071</v>
      </c>
      <c r="I484" t="s">
        <v>3072</v>
      </c>
      <c r="K484" t="s">
        <v>4204</v>
      </c>
      <c r="M484" s="4" t="s">
        <v>3066</v>
      </c>
      <c r="Q484" s="8"/>
      <c r="R484" s="2" t="s">
        <v>357</v>
      </c>
    </row>
    <row r="485" spans="1:18" ht="15">
      <c r="A485">
        <f>1+A484</f>
        <v>484</v>
      </c>
      <c r="B485" t="s">
        <v>366</v>
      </c>
      <c r="C485" s="9" t="s">
        <v>3041</v>
      </c>
      <c r="E485" s="9" t="s">
        <v>5137</v>
      </c>
      <c r="G485" s="9" t="s">
        <v>5138</v>
      </c>
      <c r="I485" s="9" t="s">
        <v>3016</v>
      </c>
      <c r="K485">
        <v>2013</v>
      </c>
      <c r="M485" s="11" t="s">
        <v>5118</v>
      </c>
      <c r="O485" s="9" t="s">
        <v>5119</v>
      </c>
      <c r="Q485" s="8">
        <v>10.28</v>
      </c>
      <c r="R485" s="2" t="s">
        <v>357</v>
      </c>
    </row>
    <row r="486" spans="1:18" ht="15">
      <c r="A486">
        <f>1+A485</f>
        <v>485</v>
      </c>
      <c r="B486" t="s">
        <v>366</v>
      </c>
      <c r="C486" t="s">
        <v>3041</v>
      </c>
      <c r="E486" t="s">
        <v>3073</v>
      </c>
      <c r="G486" t="s">
        <v>3074</v>
      </c>
      <c r="I486" t="s">
        <v>3075</v>
      </c>
      <c r="K486" t="s">
        <v>379</v>
      </c>
      <c r="M486" s="4" t="s">
        <v>3076</v>
      </c>
      <c r="O486" t="s">
        <v>3779</v>
      </c>
      <c r="Q486" s="8">
        <v>2.57</v>
      </c>
      <c r="R486" s="2" t="s">
        <v>357</v>
      </c>
    </row>
    <row r="487" spans="1:18" ht="15">
      <c r="A487">
        <f>1+A486</f>
        <v>486</v>
      </c>
      <c r="B487" t="s">
        <v>366</v>
      </c>
      <c r="C487" t="s">
        <v>3041</v>
      </c>
      <c r="E487" t="s">
        <v>3077</v>
      </c>
      <c r="G487" t="s">
        <v>3047</v>
      </c>
      <c r="I487" t="s">
        <v>3078</v>
      </c>
      <c r="K487" t="s">
        <v>3724</v>
      </c>
      <c r="M487" s="4" t="s">
        <v>3079</v>
      </c>
      <c r="O487" t="s">
        <v>380</v>
      </c>
      <c r="Q487" s="8">
        <v>17.5</v>
      </c>
      <c r="R487" s="2" t="s">
        <v>357</v>
      </c>
    </row>
    <row r="488" spans="1:18" ht="15">
      <c r="A488">
        <f>1+A487</f>
        <v>487</v>
      </c>
      <c r="B488" t="s">
        <v>366</v>
      </c>
      <c r="C488" t="s">
        <v>3041</v>
      </c>
      <c r="E488" t="s">
        <v>3080</v>
      </c>
      <c r="G488" t="s">
        <v>3047</v>
      </c>
      <c r="I488" t="s">
        <v>3078</v>
      </c>
      <c r="K488" t="s">
        <v>3769</v>
      </c>
      <c r="M488" s="4" t="s">
        <v>3081</v>
      </c>
      <c r="O488" t="s">
        <v>380</v>
      </c>
      <c r="Q488" s="8">
        <v>14</v>
      </c>
      <c r="R488" s="2" t="s">
        <v>357</v>
      </c>
    </row>
    <row r="489" spans="1:18" ht="15">
      <c r="A489">
        <f>1+A488</f>
        <v>488</v>
      </c>
      <c r="B489" t="s">
        <v>366</v>
      </c>
      <c r="C489" s="23" t="s">
        <v>3041</v>
      </c>
      <c r="E489" s="9" t="s">
        <v>4885</v>
      </c>
      <c r="G489" s="9" t="s">
        <v>3043</v>
      </c>
      <c r="I489" s="9" t="s">
        <v>4884</v>
      </c>
      <c r="K489">
        <v>2013</v>
      </c>
      <c r="M489" s="11" t="s">
        <v>4882</v>
      </c>
      <c r="O489" s="9" t="s">
        <v>380</v>
      </c>
      <c r="Q489" s="8">
        <v>5.35</v>
      </c>
      <c r="R489" s="2" t="s">
        <v>357</v>
      </c>
    </row>
    <row r="490" spans="1:18" ht="15">
      <c r="A490">
        <f>1+A489</f>
        <v>489</v>
      </c>
      <c r="B490" t="s">
        <v>366</v>
      </c>
      <c r="C490" t="s">
        <v>3041</v>
      </c>
      <c r="E490" t="s">
        <v>3082</v>
      </c>
      <c r="G490" t="s">
        <v>3047</v>
      </c>
      <c r="I490" t="s">
        <v>3078</v>
      </c>
      <c r="K490" t="s">
        <v>3769</v>
      </c>
      <c r="M490" s="4" t="s">
        <v>3083</v>
      </c>
      <c r="O490" t="s">
        <v>380</v>
      </c>
      <c r="Q490" s="8">
        <v>11.2</v>
      </c>
      <c r="R490" s="2" t="s">
        <v>357</v>
      </c>
    </row>
    <row r="491" spans="1:18" ht="15">
      <c r="A491">
        <f>1+A490</f>
        <v>490</v>
      </c>
      <c r="B491" t="s">
        <v>366</v>
      </c>
      <c r="C491" t="s">
        <v>3041</v>
      </c>
      <c r="E491" t="s">
        <v>3084</v>
      </c>
      <c r="G491" t="s">
        <v>3071</v>
      </c>
      <c r="I491" t="s">
        <v>3085</v>
      </c>
      <c r="K491" t="s">
        <v>3188</v>
      </c>
      <c r="M491" s="4" t="s">
        <v>3086</v>
      </c>
      <c r="O491" t="s">
        <v>639</v>
      </c>
      <c r="Q491" s="8">
        <v>10.6</v>
      </c>
      <c r="R491" s="2" t="s">
        <v>357</v>
      </c>
    </row>
    <row r="492" spans="1:18" ht="15">
      <c r="A492">
        <f>1+A491</f>
        <v>491</v>
      </c>
      <c r="B492" t="s">
        <v>366</v>
      </c>
      <c r="C492" t="s">
        <v>3041</v>
      </c>
      <c r="E492" t="s">
        <v>3087</v>
      </c>
      <c r="G492" t="s">
        <v>3088</v>
      </c>
      <c r="I492" t="s">
        <v>3089</v>
      </c>
      <c r="K492" t="s">
        <v>3539</v>
      </c>
      <c r="M492" s="4" t="s">
        <v>603</v>
      </c>
      <c r="O492" t="s">
        <v>380</v>
      </c>
      <c r="Q492" s="8">
        <v>1</v>
      </c>
      <c r="R492" s="2" t="s">
        <v>357</v>
      </c>
    </row>
    <row r="493" spans="1:18" ht="15">
      <c r="A493">
        <f>1+A492</f>
        <v>492</v>
      </c>
      <c r="B493" t="s">
        <v>366</v>
      </c>
      <c r="C493" s="23" t="s">
        <v>3041</v>
      </c>
      <c r="E493" s="24" t="s">
        <v>4967</v>
      </c>
      <c r="G493" s="24" t="s">
        <v>4962</v>
      </c>
      <c r="I493" s="1" t="s">
        <v>3542</v>
      </c>
      <c r="K493">
        <v>1981</v>
      </c>
      <c r="M493" s="4" t="s">
        <v>4964</v>
      </c>
      <c r="O493" s="9" t="s">
        <v>4963</v>
      </c>
      <c r="Q493" s="8"/>
      <c r="R493" s="2" t="s">
        <v>357</v>
      </c>
    </row>
    <row r="494" spans="1:18" ht="15">
      <c r="A494">
        <f>1+A493</f>
        <v>493</v>
      </c>
      <c r="B494" t="s">
        <v>366</v>
      </c>
      <c r="C494" s="23" t="s">
        <v>3041</v>
      </c>
      <c r="E494" s="24" t="s">
        <v>4966</v>
      </c>
      <c r="G494" s="24" t="s">
        <v>4962</v>
      </c>
      <c r="I494" s="1" t="s">
        <v>3542</v>
      </c>
      <c r="K494">
        <v>1981</v>
      </c>
      <c r="M494" s="4" t="s">
        <v>4964</v>
      </c>
      <c r="O494" s="9" t="s">
        <v>4963</v>
      </c>
      <c r="Q494" s="8"/>
      <c r="R494" s="2" t="s">
        <v>357</v>
      </c>
    </row>
    <row r="495" spans="1:18" ht="15">
      <c r="A495">
        <f>1+A494</f>
        <v>494</v>
      </c>
      <c r="B495" t="s">
        <v>366</v>
      </c>
      <c r="C495" s="23" t="s">
        <v>3041</v>
      </c>
      <c r="E495" s="24" t="s">
        <v>4965</v>
      </c>
      <c r="G495" s="24" t="s">
        <v>4962</v>
      </c>
      <c r="I495" s="1" t="s">
        <v>3542</v>
      </c>
      <c r="K495">
        <v>1985</v>
      </c>
      <c r="M495" s="4" t="s">
        <v>4964</v>
      </c>
      <c r="O495" s="9" t="s">
        <v>4963</v>
      </c>
      <c r="Q495" s="8"/>
      <c r="R495" s="2" t="s">
        <v>357</v>
      </c>
    </row>
    <row r="496" spans="1:18" ht="15">
      <c r="A496">
        <f>1+A495</f>
        <v>495</v>
      </c>
      <c r="B496" t="s">
        <v>366</v>
      </c>
      <c r="C496" s="23" t="s">
        <v>3041</v>
      </c>
      <c r="E496" s="24" t="s">
        <v>4973</v>
      </c>
      <c r="G496" s="24" t="s">
        <v>4962</v>
      </c>
      <c r="I496" s="1" t="s">
        <v>3542</v>
      </c>
      <c r="K496">
        <v>1985</v>
      </c>
      <c r="M496" s="4" t="s">
        <v>4964</v>
      </c>
      <c r="O496" s="9" t="s">
        <v>4963</v>
      </c>
      <c r="Q496" s="8"/>
      <c r="R496" s="2" t="s">
        <v>357</v>
      </c>
    </row>
    <row r="497" spans="1:18" ht="15">
      <c r="A497">
        <f>1+A496</f>
        <v>496</v>
      </c>
      <c r="B497" t="s">
        <v>366</v>
      </c>
      <c r="C497" s="23" t="s">
        <v>3041</v>
      </c>
      <c r="E497" s="24" t="s">
        <v>4972</v>
      </c>
      <c r="G497" s="24" t="s">
        <v>4962</v>
      </c>
      <c r="I497" s="1" t="s">
        <v>3542</v>
      </c>
      <c r="K497">
        <v>1986</v>
      </c>
      <c r="M497" s="4" t="s">
        <v>4964</v>
      </c>
      <c r="O497" s="9" t="s">
        <v>4963</v>
      </c>
      <c r="Q497" s="8"/>
      <c r="R497" s="2" t="s">
        <v>357</v>
      </c>
    </row>
    <row r="498" spans="1:18" ht="15">
      <c r="A498">
        <f>1+A497</f>
        <v>497</v>
      </c>
      <c r="B498" t="s">
        <v>366</v>
      </c>
      <c r="C498" s="23" t="s">
        <v>3041</v>
      </c>
      <c r="E498" s="24" t="s">
        <v>4976</v>
      </c>
      <c r="G498" s="24" t="s">
        <v>4962</v>
      </c>
      <c r="I498" s="1" t="s">
        <v>3542</v>
      </c>
      <c r="K498">
        <v>1988</v>
      </c>
      <c r="M498" s="4" t="s">
        <v>4964</v>
      </c>
      <c r="O498" s="9" t="s">
        <v>4963</v>
      </c>
      <c r="Q498" s="8"/>
      <c r="R498" s="2" t="s">
        <v>357</v>
      </c>
    </row>
    <row r="499" spans="1:18" ht="15">
      <c r="A499">
        <f>1+A498</f>
        <v>498</v>
      </c>
      <c r="B499" t="s">
        <v>366</v>
      </c>
      <c r="C499" s="23" t="s">
        <v>3041</v>
      </c>
      <c r="E499" s="24" t="s">
        <v>4970</v>
      </c>
      <c r="G499" s="24" t="s">
        <v>4962</v>
      </c>
      <c r="I499" s="1" t="s">
        <v>3542</v>
      </c>
      <c r="K499">
        <v>1983</v>
      </c>
      <c r="M499" s="4" t="s">
        <v>4964</v>
      </c>
      <c r="O499" s="9" t="s">
        <v>4963</v>
      </c>
      <c r="Q499" s="8"/>
      <c r="R499" s="2" t="s">
        <v>357</v>
      </c>
    </row>
    <row r="500" spans="1:18" ht="15">
      <c r="A500">
        <f>1+A499</f>
        <v>499</v>
      </c>
      <c r="B500" t="s">
        <v>366</v>
      </c>
      <c r="C500" s="23" t="s">
        <v>3041</v>
      </c>
      <c r="E500" s="24" t="s">
        <v>4974</v>
      </c>
      <c r="G500" s="24" t="s">
        <v>4962</v>
      </c>
      <c r="I500" s="1" t="s">
        <v>3542</v>
      </c>
      <c r="K500">
        <v>1987</v>
      </c>
      <c r="M500" s="4" t="s">
        <v>4964</v>
      </c>
      <c r="O500" s="9" t="s">
        <v>4963</v>
      </c>
      <c r="Q500" s="8"/>
      <c r="R500" s="2" t="s">
        <v>357</v>
      </c>
    </row>
    <row r="501" spans="1:18" ht="15">
      <c r="A501">
        <f>1+A500</f>
        <v>500</v>
      </c>
      <c r="B501" t="s">
        <v>366</v>
      </c>
      <c r="C501" s="23" t="s">
        <v>3041</v>
      </c>
      <c r="E501" s="24" t="s">
        <v>4969</v>
      </c>
      <c r="G501" s="24" t="s">
        <v>4962</v>
      </c>
      <c r="I501" s="1" t="s">
        <v>3542</v>
      </c>
      <c r="K501">
        <v>1982</v>
      </c>
      <c r="M501" s="4" t="s">
        <v>4964</v>
      </c>
      <c r="O501" s="9" t="s">
        <v>4963</v>
      </c>
      <c r="Q501" s="8"/>
      <c r="R501" s="2" t="s">
        <v>357</v>
      </c>
    </row>
    <row r="502" spans="1:18" ht="15">
      <c r="A502">
        <f>1+A501</f>
        <v>501</v>
      </c>
      <c r="B502" t="s">
        <v>366</v>
      </c>
      <c r="C502" s="23" t="s">
        <v>3041</v>
      </c>
      <c r="E502" s="24" t="s">
        <v>4971</v>
      </c>
      <c r="G502" s="24" t="s">
        <v>4962</v>
      </c>
      <c r="I502" s="1" t="s">
        <v>3542</v>
      </c>
      <c r="K502">
        <v>1984</v>
      </c>
      <c r="M502" s="4" t="s">
        <v>4964</v>
      </c>
      <c r="O502" s="9" t="s">
        <v>4963</v>
      </c>
      <c r="Q502" s="8"/>
      <c r="R502" s="2" t="s">
        <v>357</v>
      </c>
    </row>
    <row r="503" spans="1:18" ht="15">
      <c r="A503">
        <f>1+A502</f>
        <v>502</v>
      </c>
      <c r="B503" t="s">
        <v>366</v>
      </c>
      <c r="C503" s="23" t="s">
        <v>3041</v>
      </c>
      <c r="E503" s="24" t="s">
        <v>4968</v>
      </c>
      <c r="G503" s="24" t="s">
        <v>4962</v>
      </c>
      <c r="I503" s="1" t="s">
        <v>3542</v>
      </c>
      <c r="K503">
        <v>1982</v>
      </c>
      <c r="M503" s="4" t="s">
        <v>4964</v>
      </c>
      <c r="O503" s="9" t="s">
        <v>4963</v>
      </c>
      <c r="Q503" s="8"/>
      <c r="R503" s="2" t="s">
        <v>357</v>
      </c>
    </row>
    <row r="504" spans="1:18" ht="15">
      <c r="A504">
        <f>1+A503</f>
        <v>503</v>
      </c>
      <c r="B504" t="s">
        <v>366</v>
      </c>
      <c r="C504" s="23" t="s">
        <v>3041</v>
      </c>
      <c r="E504" s="24" t="s">
        <v>4975</v>
      </c>
      <c r="G504" s="24" t="s">
        <v>4962</v>
      </c>
      <c r="I504" s="1" t="s">
        <v>3542</v>
      </c>
      <c r="K504">
        <v>1988</v>
      </c>
      <c r="M504" s="4" t="s">
        <v>4964</v>
      </c>
      <c r="O504" s="9" t="s">
        <v>4963</v>
      </c>
      <c r="Q504" s="8"/>
      <c r="R504" s="2" t="s">
        <v>357</v>
      </c>
    </row>
    <row r="505" spans="1:18" ht="15">
      <c r="A505">
        <f>1+A504</f>
        <v>504</v>
      </c>
      <c r="B505" t="s">
        <v>366</v>
      </c>
      <c r="C505" t="s">
        <v>3041</v>
      </c>
      <c r="E505" t="s">
        <v>3090</v>
      </c>
      <c r="G505" t="s">
        <v>3091</v>
      </c>
      <c r="I505" t="s">
        <v>3092</v>
      </c>
      <c r="K505" t="s">
        <v>378</v>
      </c>
      <c r="M505" s="4" t="s">
        <v>3093</v>
      </c>
      <c r="O505" t="s">
        <v>380</v>
      </c>
      <c r="Q505" s="8">
        <v>11.86</v>
      </c>
      <c r="R505" s="2" t="s">
        <v>357</v>
      </c>
    </row>
    <row r="506" spans="1:18" ht="15">
      <c r="A506">
        <f>1+A505</f>
        <v>505</v>
      </c>
      <c r="B506" t="s">
        <v>366</v>
      </c>
      <c r="C506" t="s">
        <v>3041</v>
      </c>
      <c r="E506" t="s">
        <v>3094</v>
      </c>
      <c r="G506" t="s">
        <v>3095</v>
      </c>
      <c r="I506" t="s">
        <v>3096</v>
      </c>
      <c r="K506" t="s">
        <v>3724</v>
      </c>
      <c r="M506" s="4" t="s">
        <v>2082</v>
      </c>
      <c r="O506" t="s">
        <v>380</v>
      </c>
      <c r="Q506" s="8">
        <v>6.26</v>
      </c>
      <c r="R506" s="2" t="s">
        <v>357</v>
      </c>
    </row>
    <row r="507" spans="1:18" ht="15">
      <c r="A507">
        <f>1+A506</f>
        <v>506</v>
      </c>
      <c r="B507" t="s">
        <v>366</v>
      </c>
      <c r="C507" t="s">
        <v>3041</v>
      </c>
      <c r="E507" t="s">
        <v>3097</v>
      </c>
      <c r="G507" t="s">
        <v>3098</v>
      </c>
      <c r="I507" t="s">
        <v>3099</v>
      </c>
      <c r="K507" t="s">
        <v>3197</v>
      </c>
      <c r="M507" s="4" t="s">
        <v>3066</v>
      </c>
      <c r="Q507" s="8"/>
      <c r="R507" s="2" t="s">
        <v>357</v>
      </c>
    </row>
    <row r="508" spans="1:18" ht="15">
      <c r="A508">
        <f>1+A507</f>
        <v>507</v>
      </c>
      <c r="B508" t="s">
        <v>366</v>
      </c>
      <c r="C508" t="s">
        <v>3041</v>
      </c>
      <c r="E508" t="s">
        <v>834</v>
      </c>
      <c r="G508" t="s">
        <v>835</v>
      </c>
      <c r="I508" t="s">
        <v>830</v>
      </c>
      <c r="K508">
        <v>2011</v>
      </c>
      <c r="M508" s="4" t="s">
        <v>1602</v>
      </c>
      <c r="O508" t="s">
        <v>1609</v>
      </c>
      <c r="Q508" s="8">
        <v>10.68</v>
      </c>
      <c r="R508" s="2" t="s">
        <v>357</v>
      </c>
    </row>
    <row r="509" spans="1:18" ht="15">
      <c r="A509">
        <f>1+A508</f>
        <v>508</v>
      </c>
      <c r="B509" t="s">
        <v>366</v>
      </c>
      <c r="C509" t="s">
        <v>3041</v>
      </c>
      <c r="E509" t="s">
        <v>271</v>
      </c>
      <c r="G509" t="s">
        <v>273</v>
      </c>
      <c r="I509" t="s">
        <v>274</v>
      </c>
      <c r="K509">
        <v>2009</v>
      </c>
      <c r="M509" s="4" t="s">
        <v>275</v>
      </c>
      <c r="O509" t="s">
        <v>380</v>
      </c>
      <c r="Q509" s="8"/>
      <c r="R509" s="2" t="s">
        <v>357</v>
      </c>
    </row>
    <row r="510" spans="1:18" ht="15">
      <c r="A510">
        <f>1+A509</f>
        <v>509</v>
      </c>
      <c r="B510" t="s">
        <v>366</v>
      </c>
      <c r="C510" t="s">
        <v>3041</v>
      </c>
      <c r="E510" t="s">
        <v>272</v>
      </c>
      <c r="G510" t="s">
        <v>273</v>
      </c>
      <c r="I510" t="s">
        <v>274</v>
      </c>
      <c r="K510">
        <v>2009</v>
      </c>
      <c r="M510" s="4" t="s">
        <v>275</v>
      </c>
      <c r="O510" t="s">
        <v>380</v>
      </c>
      <c r="Q510" s="8"/>
      <c r="R510" s="2" t="s">
        <v>357</v>
      </c>
    </row>
    <row r="511" spans="1:18" ht="15">
      <c r="A511">
        <f>1+A510</f>
        <v>510</v>
      </c>
      <c r="B511" t="s">
        <v>366</v>
      </c>
      <c r="C511" s="23" t="s">
        <v>3041</v>
      </c>
      <c r="E511" s="9" t="s">
        <v>4881</v>
      </c>
      <c r="G511" s="9" t="s">
        <v>3043</v>
      </c>
      <c r="I511" s="9" t="s">
        <v>830</v>
      </c>
      <c r="K511">
        <v>2014</v>
      </c>
      <c r="M511" s="11" t="s">
        <v>4882</v>
      </c>
      <c r="O511" s="9" t="s">
        <v>380</v>
      </c>
      <c r="Q511" s="8">
        <v>5.35</v>
      </c>
      <c r="R511" s="2" t="s">
        <v>357</v>
      </c>
    </row>
    <row r="512" spans="1:18" ht="15">
      <c r="A512">
        <f>1+A511</f>
        <v>511</v>
      </c>
      <c r="B512" t="s">
        <v>366</v>
      </c>
      <c r="C512" t="s">
        <v>3041</v>
      </c>
      <c r="E512" t="s">
        <v>3100</v>
      </c>
      <c r="G512" t="s">
        <v>3047</v>
      </c>
      <c r="I512" t="s">
        <v>3078</v>
      </c>
      <c r="K512" t="s">
        <v>3755</v>
      </c>
      <c r="M512" s="4" t="s">
        <v>3021</v>
      </c>
      <c r="O512" t="s">
        <v>380</v>
      </c>
      <c r="Q512" s="8">
        <v>15.4</v>
      </c>
      <c r="R512" s="2" t="s">
        <v>357</v>
      </c>
    </row>
    <row r="513" spans="1:18" ht="15">
      <c r="A513">
        <f>1+A512</f>
        <v>512</v>
      </c>
      <c r="B513" t="s">
        <v>366</v>
      </c>
      <c r="C513" t="s">
        <v>3041</v>
      </c>
      <c r="E513" t="s">
        <v>3101</v>
      </c>
      <c r="G513" t="s">
        <v>3102</v>
      </c>
      <c r="I513" t="s">
        <v>3103</v>
      </c>
      <c r="K513" t="s">
        <v>371</v>
      </c>
      <c r="M513" s="4" t="s">
        <v>3104</v>
      </c>
      <c r="O513" t="s">
        <v>3105</v>
      </c>
      <c r="Q513" s="8">
        <v>4.2294</v>
      </c>
      <c r="R513" s="2" t="s">
        <v>357</v>
      </c>
    </row>
    <row r="514" spans="1:18" ht="15">
      <c r="A514">
        <f>1+A513</f>
        <v>513</v>
      </c>
      <c r="B514" t="s">
        <v>366</v>
      </c>
      <c r="C514" t="s">
        <v>3041</v>
      </c>
      <c r="E514" t="s">
        <v>3106</v>
      </c>
      <c r="G514" t="s">
        <v>3043</v>
      </c>
      <c r="I514" t="s">
        <v>3103</v>
      </c>
      <c r="K514" t="s">
        <v>4339</v>
      </c>
      <c r="M514" s="4" t="s">
        <v>3745</v>
      </c>
      <c r="O514" t="s">
        <v>380</v>
      </c>
      <c r="Q514" s="8">
        <v>3.95</v>
      </c>
      <c r="R514" s="2" t="s">
        <v>357</v>
      </c>
    </row>
    <row r="515" spans="1:18" ht="15">
      <c r="A515">
        <f>1+A514</f>
        <v>514</v>
      </c>
      <c r="B515" t="s">
        <v>366</v>
      </c>
      <c r="C515" s="1" t="s">
        <v>3041</v>
      </c>
      <c r="E515" s="1" t="s">
        <v>3107</v>
      </c>
      <c r="G515" s="1" t="s">
        <v>3108</v>
      </c>
      <c r="I515" s="1" t="s">
        <v>3109</v>
      </c>
      <c r="K515" t="s">
        <v>3734</v>
      </c>
      <c r="M515" s="4" t="s">
        <v>3110</v>
      </c>
      <c r="O515" s="1" t="s">
        <v>3704</v>
      </c>
      <c r="Q515" s="8">
        <v>10.6465</v>
      </c>
      <c r="R515" s="2" t="s">
        <v>357</v>
      </c>
    </row>
    <row r="516" spans="1:18" ht="15">
      <c r="A516">
        <f>1+A515</f>
        <v>515</v>
      </c>
      <c r="B516" t="s">
        <v>366</v>
      </c>
      <c r="C516" t="s">
        <v>3041</v>
      </c>
      <c r="E516" t="s">
        <v>833</v>
      </c>
      <c r="G516" t="s">
        <v>3043</v>
      </c>
      <c r="I516" t="s">
        <v>830</v>
      </c>
      <c r="K516">
        <v>2012</v>
      </c>
      <c r="M516" s="4" t="s">
        <v>1602</v>
      </c>
      <c r="O516" t="s">
        <v>1609</v>
      </c>
      <c r="Q516" s="8">
        <v>10.6786</v>
      </c>
      <c r="R516" s="2" t="s">
        <v>357</v>
      </c>
    </row>
    <row r="517" spans="1:18" ht="15">
      <c r="A517">
        <f>1+A516</f>
        <v>516</v>
      </c>
      <c r="B517" t="s">
        <v>366</v>
      </c>
      <c r="C517" t="s">
        <v>3041</v>
      </c>
      <c r="E517" t="s">
        <v>3111</v>
      </c>
      <c r="G517" t="s">
        <v>3043</v>
      </c>
      <c r="I517" t="s">
        <v>3112</v>
      </c>
      <c r="K517" t="s">
        <v>3724</v>
      </c>
      <c r="M517" s="4" t="s">
        <v>3113</v>
      </c>
      <c r="O517" t="s">
        <v>380</v>
      </c>
      <c r="Q517" s="8">
        <v>13.96</v>
      </c>
      <c r="R517" s="2" t="s">
        <v>357</v>
      </c>
    </row>
    <row r="518" spans="1:18" ht="15">
      <c r="A518">
        <f>1+A517</f>
        <v>517</v>
      </c>
      <c r="B518" t="s">
        <v>366</v>
      </c>
      <c r="C518" t="s">
        <v>3041</v>
      </c>
      <c r="E518" t="s">
        <v>3793</v>
      </c>
      <c r="G518" t="s">
        <v>3043</v>
      </c>
      <c r="I518" t="s">
        <v>3794</v>
      </c>
      <c r="K518" t="s">
        <v>3769</v>
      </c>
      <c r="M518" s="4" t="s">
        <v>3083</v>
      </c>
      <c r="O518" t="s">
        <v>380</v>
      </c>
      <c r="Q518" s="8">
        <v>13.96</v>
      </c>
      <c r="R518" s="2" t="s">
        <v>357</v>
      </c>
    </row>
    <row r="519" spans="1:18" ht="15">
      <c r="A519">
        <f>1+A518</f>
        <v>518</v>
      </c>
      <c r="B519" t="s">
        <v>366</v>
      </c>
      <c r="C519" t="s">
        <v>3041</v>
      </c>
      <c r="E519" t="s">
        <v>3795</v>
      </c>
      <c r="G519" t="s">
        <v>3043</v>
      </c>
      <c r="I519" t="s">
        <v>3796</v>
      </c>
      <c r="K519" t="s">
        <v>379</v>
      </c>
      <c r="M519" s="4" t="s">
        <v>3093</v>
      </c>
      <c r="O519" t="s">
        <v>380</v>
      </c>
      <c r="Q519" s="8">
        <v>13.96</v>
      </c>
      <c r="R519" s="2" t="s">
        <v>357</v>
      </c>
    </row>
    <row r="520" spans="1:18" ht="15">
      <c r="A520">
        <f>1+A519</f>
        <v>519</v>
      </c>
      <c r="B520" t="s">
        <v>366</v>
      </c>
      <c r="C520" s="1" t="s">
        <v>3041</v>
      </c>
      <c r="E520" s="1" t="s">
        <v>3799</v>
      </c>
      <c r="G520" s="1" t="s">
        <v>3800</v>
      </c>
      <c r="I520" s="1" t="s">
        <v>3798</v>
      </c>
      <c r="K520" t="s">
        <v>3734</v>
      </c>
      <c r="M520" s="4" t="s">
        <v>483</v>
      </c>
      <c r="O520" t="s">
        <v>3424</v>
      </c>
      <c r="Q520" s="8"/>
      <c r="R520" s="2" t="s">
        <v>357</v>
      </c>
    </row>
    <row r="521" spans="1:18" ht="15">
      <c r="A521">
        <f>1+A520</f>
        <v>520</v>
      </c>
      <c r="B521" t="s">
        <v>366</v>
      </c>
      <c r="C521" s="1" t="s">
        <v>3041</v>
      </c>
      <c r="E521" s="1" t="s">
        <v>3797</v>
      </c>
      <c r="G521" s="1"/>
      <c r="I521" s="1" t="s">
        <v>3798</v>
      </c>
      <c r="K521" t="s">
        <v>3734</v>
      </c>
      <c r="M521" s="4" t="s">
        <v>3110</v>
      </c>
      <c r="O521" s="1" t="s">
        <v>3704</v>
      </c>
      <c r="Q521" s="8">
        <v>53.4465</v>
      </c>
      <c r="R521" s="2" t="s">
        <v>357</v>
      </c>
    </row>
    <row r="522" spans="1:18" ht="15">
      <c r="A522">
        <f>1+A521</f>
        <v>521</v>
      </c>
      <c r="B522" t="s">
        <v>366</v>
      </c>
      <c r="C522" t="s">
        <v>3041</v>
      </c>
      <c r="E522" t="s">
        <v>3801</v>
      </c>
      <c r="G522" t="s">
        <v>3043</v>
      </c>
      <c r="I522" t="s">
        <v>3802</v>
      </c>
      <c r="K522" t="s">
        <v>4339</v>
      </c>
      <c r="M522" s="4" t="s">
        <v>3803</v>
      </c>
      <c r="O522" t="s">
        <v>3804</v>
      </c>
      <c r="Q522" s="8">
        <v>9.65</v>
      </c>
      <c r="R522" s="2" t="s">
        <v>357</v>
      </c>
    </row>
    <row r="523" spans="1:18" ht="15">
      <c r="A523">
        <f>1+A522</f>
        <v>522</v>
      </c>
      <c r="B523" t="s">
        <v>366</v>
      </c>
      <c r="C523" t="s">
        <v>3041</v>
      </c>
      <c r="E523" t="s">
        <v>3805</v>
      </c>
      <c r="G523" t="s">
        <v>3043</v>
      </c>
      <c r="I523" t="s">
        <v>3806</v>
      </c>
      <c r="K523" t="s">
        <v>861</v>
      </c>
      <c r="M523" s="4" t="s">
        <v>3807</v>
      </c>
      <c r="O523" t="s">
        <v>3424</v>
      </c>
      <c r="Q523" s="8" t="s">
        <v>605</v>
      </c>
      <c r="R523" s="2" t="s">
        <v>357</v>
      </c>
    </row>
    <row r="524" spans="1:18" ht="15">
      <c r="A524">
        <f>1+A523</f>
        <v>523</v>
      </c>
      <c r="B524" t="s">
        <v>366</v>
      </c>
      <c r="C524" t="s">
        <v>3041</v>
      </c>
      <c r="E524" t="s">
        <v>3808</v>
      </c>
      <c r="G524" t="s">
        <v>3809</v>
      </c>
      <c r="I524" t="s">
        <v>3096</v>
      </c>
      <c r="K524" t="s">
        <v>3724</v>
      </c>
      <c r="M524" s="4" t="s">
        <v>3810</v>
      </c>
      <c r="O524" t="s">
        <v>380</v>
      </c>
      <c r="Q524" s="8">
        <v>11.1</v>
      </c>
      <c r="R524" s="2" t="s">
        <v>357</v>
      </c>
    </row>
    <row r="525" spans="1:18" ht="15">
      <c r="A525">
        <f>1+A524</f>
        <v>524</v>
      </c>
      <c r="B525" t="s">
        <v>366</v>
      </c>
      <c r="C525" t="s">
        <v>3041</v>
      </c>
      <c r="E525" s="1" t="s">
        <v>1702</v>
      </c>
      <c r="K525" s="1"/>
      <c r="Q525" s="8"/>
      <c r="R525" s="2" t="s">
        <v>357</v>
      </c>
    </row>
    <row r="526" spans="1:18" ht="15">
      <c r="A526">
        <f>1+A525</f>
        <v>525</v>
      </c>
      <c r="B526" t="s">
        <v>366</v>
      </c>
      <c r="C526" t="s">
        <v>3041</v>
      </c>
      <c r="E526" s="1" t="s">
        <v>1699</v>
      </c>
      <c r="G526" t="s">
        <v>3809</v>
      </c>
      <c r="I526" t="s">
        <v>3203</v>
      </c>
      <c r="K526" s="1">
        <v>2011</v>
      </c>
      <c r="M526" s="4" t="s">
        <v>1703</v>
      </c>
      <c r="O526" t="s">
        <v>3424</v>
      </c>
      <c r="Q526" s="8" t="s">
        <v>605</v>
      </c>
      <c r="R526" s="2" t="s">
        <v>357</v>
      </c>
    </row>
    <row r="527" spans="1:18" ht="15">
      <c r="A527">
        <f>1+A526</f>
        <v>526</v>
      </c>
      <c r="B527" t="s">
        <v>366</v>
      </c>
      <c r="C527" t="s">
        <v>3041</v>
      </c>
      <c r="E527" s="1" t="s">
        <v>1701</v>
      </c>
      <c r="K527" s="1"/>
      <c r="Q527" s="8"/>
      <c r="R527" s="2" t="s">
        <v>357</v>
      </c>
    </row>
    <row r="528" spans="1:18" ht="15">
      <c r="A528">
        <f>1+A527</f>
        <v>527</v>
      </c>
      <c r="B528" t="s">
        <v>366</v>
      </c>
      <c r="C528" t="s">
        <v>3041</v>
      </c>
      <c r="E528" s="1" t="s">
        <v>1700</v>
      </c>
      <c r="K528" s="1"/>
      <c r="Q528" s="8"/>
      <c r="R528" s="2" t="s">
        <v>357</v>
      </c>
    </row>
    <row r="529" spans="1:18" ht="15">
      <c r="A529">
        <f>1+A528</f>
        <v>528</v>
      </c>
      <c r="B529" t="s">
        <v>366</v>
      </c>
      <c r="C529" t="s">
        <v>3041</v>
      </c>
      <c r="E529" t="s">
        <v>3811</v>
      </c>
      <c r="G529" t="s">
        <v>3043</v>
      </c>
      <c r="I529" t="s">
        <v>3044</v>
      </c>
      <c r="K529" t="s">
        <v>3750</v>
      </c>
      <c r="M529" s="4" t="s">
        <v>3812</v>
      </c>
      <c r="O529" t="s">
        <v>373</v>
      </c>
      <c r="Q529" s="8" t="s">
        <v>3704</v>
      </c>
      <c r="R529" s="2" t="s">
        <v>357</v>
      </c>
    </row>
    <row r="530" spans="1:18" ht="15">
      <c r="A530">
        <f>1+A529</f>
        <v>529</v>
      </c>
      <c r="B530" t="s">
        <v>366</v>
      </c>
      <c r="C530" t="s">
        <v>3041</v>
      </c>
      <c r="E530" t="s">
        <v>3813</v>
      </c>
      <c r="G530" t="s">
        <v>3043</v>
      </c>
      <c r="I530" t="s">
        <v>3044</v>
      </c>
      <c r="K530" t="s">
        <v>1796</v>
      </c>
      <c r="M530" s="4" t="s">
        <v>3812</v>
      </c>
      <c r="O530" t="s">
        <v>373</v>
      </c>
      <c r="Q530" s="8" t="s">
        <v>3704</v>
      </c>
      <c r="R530" s="2" t="s">
        <v>357</v>
      </c>
    </row>
    <row r="531" spans="1:18" ht="15">
      <c r="A531">
        <f>1+A530</f>
        <v>530</v>
      </c>
      <c r="B531" t="s">
        <v>366</v>
      </c>
      <c r="C531" s="9" t="s">
        <v>3041</v>
      </c>
      <c r="E531" s="9" t="s">
        <v>5287</v>
      </c>
      <c r="G531" s="9" t="s">
        <v>5284</v>
      </c>
      <c r="I531" s="9" t="s">
        <v>832</v>
      </c>
      <c r="K531">
        <v>2013</v>
      </c>
      <c r="Q531" s="8"/>
      <c r="R531" s="2" t="s">
        <v>357</v>
      </c>
    </row>
    <row r="532" spans="1:18" ht="15">
      <c r="A532">
        <f>1+A531</f>
        <v>531</v>
      </c>
      <c r="B532" t="s">
        <v>366</v>
      </c>
      <c r="C532" s="23" t="s">
        <v>3041</v>
      </c>
      <c r="E532" s="9" t="s">
        <v>4937</v>
      </c>
      <c r="G532" s="9" t="s">
        <v>5052</v>
      </c>
      <c r="I532" s="9" t="s">
        <v>3109</v>
      </c>
      <c r="K532">
        <v>2018</v>
      </c>
      <c r="M532" s="4" t="s">
        <v>4943</v>
      </c>
      <c r="O532" s="9" t="s">
        <v>380</v>
      </c>
      <c r="Q532" s="8">
        <v>11.95</v>
      </c>
      <c r="R532" s="2" t="s">
        <v>357</v>
      </c>
    </row>
    <row r="533" spans="1:18" ht="15">
      <c r="A533">
        <f>1+A532</f>
        <v>532</v>
      </c>
      <c r="B533" t="s">
        <v>366</v>
      </c>
      <c r="C533" s="23" t="s">
        <v>3041</v>
      </c>
      <c r="E533" s="9" t="s">
        <v>4930</v>
      </c>
      <c r="G533" s="9" t="s">
        <v>4931</v>
      </c>
      <c r="I533" s="9" t="s">
        <v>4960</v>
      </c>
      <c r="K533">
        <v>2017</v>
      </c>
      <c r="M533" s="4" t="s">
        <v>4943</v>
      </c>
      <c r="O533" s="9" t="s">
        <v>380</v>
      </c>
      <c r="Q533" s="8">
        <v>5.95</v>
      </c>
      <c r="R533" s="2" t="s">
        <v>357</v>
      </c>
    </row>
    <row r="534" spans="1:18" ht="15">
      <c r="A534">
        <f>1+A533</f>
        <v>533</v>
      </c>
      <c r="B534" t="s">
        <v>366</v>
      </c>
      <c r="C534" s="1" t="s">
        <v>3041</v>
      </c>
      <c r="E534" s="1" t="s">
        <v>3814</v>
      </c>
      <c r="G534" s="1" t="s">
        <v>3800</v>
      </c>
      <c r="I534" s="1" t="s">
        <v>3815</v>
      </c>
      <c r="K534" t="s">
        <v>3734</v>
      </c>
      <c r="M534" s="4" t="s">
        <v>483</v>
      </c>
      <c r="O534" t="s">
        <v>3424</v>
      </c>
      <c r="Q534" s="8"/>
      <c r="R534" s="2" t="s">
        <v>357</v>
      </c>
    </row>
    <row r="535" spans="1:18" ht="15">
      <c r="A535">
        <f>1+A534</f>
        <v>534</v>
      </c>
      <c r="B535" t="s">
        <v>366</v>
      </c>
      <c r="C535" s="9" t="s">
        <v>3041</v>
      </c>
      <c r="E535" s="9" t="s">
        <v>5286</v>
      </c>
      <c r="G535" s="9" t="s">
        <v>3043</v>
      </c>
      <c r="I535" s="9" t="s">
        <v>832</v>
      </c>
      <c r="K535">
        <v>2014</v>
      </c>
      <c r="Q535" s="8"/>
      <c r="R535" s="2" t="s">
        <v>357</v>
      </c>
    </row>
    <row r="536" spans="1:18" ht="15">
      <c r="A536">
        <f>1+A535</f>
        <v>535</v>
      </c>
      <c r="B536" t="s">
        <v>366</v>
      </c>
      <c r="C536" s="9" t="s">
        <v>3041</v>
      </c>
      <c r="E536" s="9" t="s">
        <v>5281</v>
      </c>
      <c r="G536" s="9" t="s">
        <v>3043</v>
      </c>
      <c r="I536" s="9" t="s">
        <v>5282</v>
      </c>
      <c r="K536">
        <v>2019</v>
      </c>
      <c r="Q536" s="8"/>
      <c r="R536" s="2" t="s">
        <v>357</v>
      </c>
    </row>
    <row r="537" spans="1:18" ht="15">
      <c r="A537">
        <f>1+A536</f>
        <v>536</v>
      </c>
      <c r="B537" t="s">
        <v>366</v>
      </c>
      <c r="C537" s="9" t="s">
        <v>3041</v>
      </c>
      <c r="E537" s="9" t="s">
        <v>5283</v>
      </c>
      <c r="G537" s="9" t="s">
        <v>5284</v>
      </c>
      <c r="I537" s="9" t="s">
        <v>832</v>
      </c>
      <c r="K537">
        <v>2014</v>
      </c>
      <c r="Q537" s="8"/>
      <c r="R537" s="2" t="s">
        <v>357</v>
      </c>
    </row>
    <row r="538" spans="1:18" ht="15">
      <c r="A538">
        <f>1+A537</f>
        <v>537</v>
      </c>
      <c r="B538" t="s">
        <v>366</v>
      </c>
      <c r="C538" t="s">
        <v>3041</v>
      </c>
      <c r="E538" t="s">
        <v>3816</v>
      </c>
      <c r="G538" t="s">
        <v>3817</v>
      </c>
      <c r="I538" t="s">
        <v>3818</v>
      </c>
      <c r="K538" t="s">
        <v>3750</v>
      </c>
      <c r="M538" s="4" t="s">
        <v>22</v>
      </c>
      <c r="O538" t="s">
        <v>380</v>
      </c>
      <c r="Q538" s="8">
        <v>15.65</v>
      </c>
      <c r="R538" s="2" t="s">
        <v>357</v>
      </c>
    </row>
    <row r="539" spans="1:18" ht="15">
      <c r="A539">
        <f>1+A538</f>
        <v>538</v>
      </c>
      <c r="B539" t="s">
        <v>366</v>
      </c>
      <c r="C539" s="9" t="s">
        <v>3041</v>
      </c>
      <c r="E539" s="9" t="s">
        <v>5285</v>
      </c>
      <c r="G539" s="9" t="s">
        <v>3043</v>
      </c>
      <c r="I539" s="9" t="s">
        <v>832</v>
      </c>
      <c r="K539">
        <v>2013</v>
      </c>
      <c r="Q539" s="8"/>
      <c r="R539" s="2" t="s">
        <v>357</v>
      </c>
    </row>
    <row r="540" spans="1:18" ht="15">
      <c r="A540">
        <f>1+A539</f>
        <v>539</v>
      </c>
      <c r="B540" t="s">
        <v>366</v>
      </c>
      <c r="C540" s="23" t="s">
        <v>3041</v>
      </c>
      <c r="E540" s="9" t="s">
        <v>4891</v>
      </c>
      <c r="G540" s="9" t="s">
        <v>4892</v>
      </c>
      <c r="I540" s="9" t="s">
        <v>3109</v>
      </c>
      <c r="K540">
        <v>2015</v>
      </c>
      <c r="M540" s="11" t="s">
        <v>4882</v>
      </c>
      <c r="O540" s="9" t="s">
        <v>380</v>
      </c>
      <c r="Q540" s="8">
        <v>6.35</v>
      </c>
      <c r="R540" s="2" t="s">
        <v>357</v>
      </c>
    </row>
    <row r="541" spans="1:18" ht="15">
      <c r="A541">
        <f>1+A540</f>
        <v>540</v>
      </c>
      <c r="B541" t="s">
        <v>366</v>
      </c>
      <c r="C541" s="23" t="s">
        <v>3041</v>
      </c>
      <c r="E541" s="9" t="s">
        <v>4889</v>
      </c>
      <c r="G541" s="9" t="s">
        <v>4890</v>
      </c>
      <c r="I541" s="9" t="s">
        <v>3109</v>
      </c>
      <c r="K541">
        <v>2015</v>
      </c>
      <c r="M541" s="11" t="s">
        <v>4882</v>
      </c>
      <c r="O541" s="9" t="s">
        <v>380</v>
      </c>
      <c r="Q541" s="8">
        <v>6.35</v>
      </c>
      <c r="R541" s="2" t="s">
        <v>357</v>
      </c>
    </row>
    <row r="542" spans="1:18" ht="15">
      <c r="A542">
        <f>1+A541</f>
        <v>541</v>
      </c>
      <c r="B542" t="s">
        <v>366</v>
      </c>
      <c r="C542" s="23" t="s">
        <v>3041</v>
      </c>
      <c r="E542" s="9" t="s">
        <v>4938</v>
      </c>
      <c r="G542" s="9" t="s">
        <v>5051</v>
      </c>
      <c r="I542" s="9" t="s">
        <v>3109</v>
      </c>
      <c r="K542">
        <v>2015</v>
      </c>
      <c r="M542" s="4" t="s">
        <v>4943</v>
      </c>
      <c r="O542" s="9" t="s">
        <v>380</v>
      </c>
      <c r="Q542" s="8">
        <v>5.95</v>
      </c>
      <c r="R542" s="2" t="s">
        <v>357</v>
      </c>
    </row>
    <row r="543" spans="1:18" ht="15">
      <c r="A543">
        <f>1+A542</f>
        <v>542</v>
      </c>
      <c r="B543" t="s">
        <v>366</v>
      </c>
      <c r="C543" t="s">
        <v>3041</v>
      </c>
      <c r="E543" t="s">
        <v>23</v>
      </c>
      <c r="G543" t="s">
        <v>3095</v>
      </c>
      <c r="I543" t="s">
        <v>3099</v>
      </c>
      <c r="K543" t="s">
        <v>3204</v>
      </c>
      <c r="M543" s="4" t="s">
        <v>3066</v>
      </c>
      <c r="Q543" s="8"/>
      <c r="R543" s="2" t="s">
        <v>357</v>
      </c>
    </row>
    <row r="544" spans="1:18" ht="15">
      <c r="A544">
        <f>1+A543</f>
        <v>543</v>
      </c>
      <c r="B544" t="s">
        <v>366</v>
      </c>
      <c r="C544" t="s">
        <v>3041</v>
      </c>
      <c r="E544" t="s">
        <v>24</v>
      </c>
      <c r="G544" t="s">
        <v>3809</v>
      </c>
      <c r="I544" t="s">
        <v>3099</v>
      </c>
      <c r="K544" t="s">
        <v>4495</v>
      </c>
      <c r="Q544" s="8"/>
      <c r="R544" s="2" t="s">
        <v>357</v>
      </c>
    </row>
    <row r="545" spans="1:18" ht="15">
      <c r="A545">
        <f>1+A544</f>
        <v>544</v>
      </c>
      <c r="B545" t="s">
        <v>366</v>
      </c>
      <c r="C545" t="s">
        <v>3041</v>
      </c>
      <c r="E545" t="s">
        <v>24</v>
      </c>
      <c r="G545" t="s">
        <v>3809</v>
      </c>
      <c r="I545" t="s">
        <v>3072</v>
      </c>
      <c r="K545" t="s">
        <v>308</v>
      </c>
      <c r="M545" s="4" t="s">
        <v>3066</v>
      </c>
      <c r="Q545" s="8"/>
      <c r="R545" s="2" t="s">
        <v>357</v>
      </c>
    </row>
    <row r="546" spans="1:18" ht="15">
      <c r="A546">
        <f>1+A545</f>
        <v>545</v>
      </c>
      <c r="B546" t="s">
        <v>366</v>
      </c>
      <c r="C546" t="s">
        <v>3041</v>
      </c>
      <c r="E546" t="s">
        <v>25</v>
      </c>
      <c r="G546" t="s">
        <v>26</v>
      </c>
      <c r="I546" t="s">
        <v>3099</v>
      </c>
      <c r="K546" t="s">
        <v>3509</v>
      </c>
      <c r="M546" s="4" t="s">
        <v>3066</v>
      </c>
      <c r="Q546" s="8"/>
      <c r="R546" s="2" t="s">
        <v>357</v>
      </c>
    </row>
    <row r="547" spans="1:18" ht="15">
      <c r="A547">
        <f>1+A546</f>
        <v>546</v>
      </c>
      <c r="B547" t="s">
        <v>366</v>
      </c>
      <c r="C547" t="s">
        <v>3041</v>
      </c>
      <c r="E547" t="s">
        <v>27</v>
      </c>
      <c r="G547" t="s">
        <v>28</v>
      </c>
      <c r="I547" t="s">
        <v>3531</v>
      </c>
      <c r="K547" t="s">
        <v>2111</v>
      </c>
      <c r="Q547" s="8">
        <v>3.95</v>
      </c>
      <c r="R547" s="2" t="s">
        <v>357</v>
      </c>
    </row>
    <row r="548" spans="1:18" ht="15">
      <c r="A548">
        <f>1+A547</f>
        <v>547</v>
      </c>
      <c r="B548" t="s">
        <v>366</v>
      </c>
      <c r="C548" t="s">
        <v>3041</v>
      </c>
      <c r="E548" t="s">
        <v>29</v>
      </c>
      <c r="G548" t="s">
        <v>3088</v>
      </c>
      <c r="I548" t="s">
        <v>30</v>
      </c>
      <c r="K548" t="s">
        <v>2108</v>
      </c>
      <c r="M548" s="4" t="s">
        <v>31</v>
      </c>
      <c r="O548" t="s">
        <v>3760</v>
      </c>
      <c r="Q548" s="8">
        <v>7.98</v>
      </c>
      <c r="R548" s="2" t="s">
        <v>357</v>
      </c>
    </row>
    <row r="549" spans="1:18" ht="15">
      <c r="A549">
        <f>1+A548</f>
        <v>548</v>
      </c>
      <c r="B549" t="s">
        <v>366</v>
      </c>
      <c r="C549" s="1" t="s">
        <v>3041</v>
      </c>
      <c r="E549" s="1" t="s">
        <v>3363</v>
      </c>
      <c r="G549" s="1" t="s">
        <v>3364</v>
      </c>
      <c r="I549" s="1" t="s">
        <v>3365</v>
      </c>
      <c r="K549" t="s">
        <v>3728</v>
      </c>
      <c r="M549" s="4" t="s">
        <v>483</v>
      </c>
      <c r="O549" t="s">
        <v>3424</v>
      </c>
      <c r="Q549" s="8"/>
      <c r="R549" s="2" t="s">
        <v>357</v>
      </c>
    </row>
    <row r="550" spans="1:18" ht="15">
      <c r="A550">
        <f>1+A549</f>
        <v>549</v>
      </c>
      <c r="B550" t="s">
        <v>366</v>
      </c>
      <c r="C550" s="23" t="s">
        <v>3041</v>
      </c>
      <c r="E550" s="9" t="s">
        <v>4888</v>
      </c>
      <c r="G550" s="9" t="s">
        <v>4887</v>
      </c>
      <c r="I550" s="9" t="s">
        <v>4884</v>
      </c>
      <c r="K550">
        <v>2011</v>
      </c>
      <c r="M550" s="11" t="s">
        <v>4882</v>
      </c>
      <c r="O550" s="9" t="s">
        <v>380</v>
      </c>
      <c r="Q550" s="8">
        <v>3.35</v>
      </c>
      <c r="R550" s="2" t="s">
        <v>357</v>
      </c>
    </row>
    <row r="551" spans="1:18" ht="15">
      <c r="A551">
        <f>1+A550</f>
        <v>550</v>
      </c>
      <c r="B551" t="s">
        <v>366</v>
      </c>
      <c r="C551" s="23" t="s">
        <v>3041</v>
      </c>
      <c r="E551" s="9" t="s">
        <v>4886</v>
      </c>
      <c r="G551" s="9" t="s">
        <v>4887</v>
      </c>
      <c r="I551" s="9" t="s">
        <v>4884</v>
      </c>
      <c r="K551">
        <v>2013</v>
      </c>
      <c r="M551" s="11" t="s">
        <v>4882</v>
      </c>
      <c r="O551" s="9" t="s">
        <v>380</v>
      </c>
      <c r="Q551" s="8">
        <v>5.35</v>
      </c>
      <c r="R551" s="2" t="s">
        <v>357</v>
      </c>
    </row>
    <row r="552" spans="1:18" ht="15">
      <c r="A552">
        <f>1+A551</f>
        <v>551</v>
      </c>
      <c r="B552" t="s">
        <v>366</v>
      </c>
      <c r="C552" t="s">
        <v>3041</v>
      </c>
      <c r="E552" t="s">
        <v>3366</v>
      </c>
      <c r="G552" t="s">
        <v>3047</v>
      </c>
      <c r="I552" t="s">
        <v>3367</v>
      </c>
      <c r="K552" t="s">
        <v>3769</v>
      </c>
      <c r="M552" s="4" t="s">
        <v>3368</v>
      </c>
      <c r="O552" t="s">
        <v>3779</v>
      </c>
      <c r="Q552" s="8">
        <v>1.7</v>
      </c>
      <c r="R552" s="2" t="s">
        <v>357</v>
      </c>
    </row>
    <row r="553" spans="1:18" ht="15">
      <c r="A553">
        <f>1+A552</f>
        <v>552</v>
      </c>
      <c r="B553" t="s">
        <v>366</v>
      </c>
      <c r="C553" t="s">
        <v>3041</v>
      </c>
      <c r="E553" t="s">
        <v>3369</v>
      </c>
      <c r="G553" t="s">
        <v>3370</v>
      </c>
      <c r="I553" t="s">
        <v>3371</v>
      </c>
      <c r="K553" t="s">
        <v>2111</v>
      </c>
      <c r="Q553" s="8">
        <v>2.95</v>
      </c>
      <c r="R553" s="2" t="s">
        <v>357</v>
      </c>
    </row>
    <row r="554" spans="1:18" ht="15">
      <c r="A554">
        <f>1+A553</f>
        <v>553</v>
      </c>
      <c r="B554" t="s">
        <v>366</v>
      </c>
      <c r="C554" t="s">
        <v>3041</v>
      </c>
      <c r="E554" t="s">
        <v>831</v>
      </c>
      <c r="G554" t="s">
        <v>3043</v>
      </c>
      <c r="I554" t="s">
        <v>832</v>
      </c>
      <c r="K554">
        <v>2012</v>
      </c>
      <c r="M554" s="4" t="s">
        <v>1602</v>
      </c>
      <c r="O554" t="s">
        <v>1609</v>
      </c>
      <c r="Q554" s="8">
        <v>12.8293</v>
      </c>
      <c r="R554" s="2" t="s">
        <v>357</v>
      </c>
    </row>
    <row r="555" spans="1:18" ht="15">
      <c r="A555">
        <f>1+A554</f>
        <v>554</v>
      </c>
      <c r="B555" t="s">
        <v>366</v>
      </c>
      <c r="C555" s="23" t="s">
        <v>3041</v>
      </c>
      <c r="E555" s="24" t="s">
        <v>4961</v>
      </c>
      <c r="G555" s="24" t="s">
        <v>4962</v>
      </c>
      <c r="I555" s="1" t="s">
        <v>3542</v>
      </c>
      <c r="K555">
        <v>1986</v>
      </c>
      <c r="M555" s="4" t="s">
        <v>4964</v>
      </c>
      <c r="O555" s="9" t="s">
        <v>4963</v>
      </c>
      <c r="Q555" s="8"/>
      <c r="R555" s="2" t="s">
        <v>357</v>
      </c>
    </row>
    <row r="556" spans="1:18" ht="15">
      <c r="A556">
        <f>1+A555</f>
        <v>555</v>
      </c>
      <c r="B556" t="s">
        <v>366</v>
      </c>
      <c r="C556" t="s">
        <v>3041</v>
      </c>
      <c r="E556" t="s">
        <v>1636</v>
      </c>
      <c r="G556" t="s">
        <v>1637</v>
      </c>
      <c r="I556" t="s">
        <v>1633</v>
      </c>
      <c r="K556">
        <v>2008</v>
      </c>
      <c r="M556" s="4" t="s">
        <v>2460</v>
      </c>
      <c r="O556" t="s">
        <v>380</v>
      </c>
      <c r="Q556" s="8">
        <v>9.95</v>
      </c>
      <c r="R556" s="2" t="s">
        <v>357</v>
      </c>
    </row>
    <row r="557" spans="1:18" ht="15">
      <c r="A557">
        <f>1+A556</f>
        <v>556</v>
      </c>
      <c r="B557" t="s">
        <v>366</v>
      </c>
      <c r="C557" t="s">
        <v>3041</v>
      </c>
      <c r="E557" t="s">
        <v>2459</v>
      </c>
      <c r="G557" t="s">
        <v>1637</v>
      </c>
      <c r="I557" t="s">
        <v>1633</v>
      </c>
      <c r="K557">
        <v>2010</v>
      </c>
      <c r="M557" s="4" t="s">
        <v>1635</v>
      </c>
      <c r="O557" t="s">
        <v>380</v>
      </c>
      <c r="Q557" s="8">
        <v>8.3</v>
      </c>
      <c r="R557" s="2" t="s">
        <v>357</v>
      </c>
    </row>
    <row r="558" spans="1:18" ht="15">
      <c r="A558">
        <f>1+A557</f>
        <v>557</v>
      </c>
      <c r="B558" t="s">
        <v>366</v>
      </c>
      <c r="C558" t="s">
        <v>3041</v>
      </c>
      <c r="E558" t="s">
        <v>4250</v>
      </c>
      <c r="G558" t="s">
        <v>4251</v>
      </c>
      <c r="I558" t="s">
        <v>3048</v>
      </c>
      <c r="K558" s="1" t="s">
        <v>2081</v>
      </c>
      <c r="M558" s="4" t="s">
        <v>3049</v>
      </c>
      <c r="O558" t="s">
        <v>373</v>
      </c>
      <c r="Q558" s="8">
        <v>1</v>
      </c>
      <c r="R558" s="2" t="s">
        <v>357</v>
      </c>
    </row>
    <row r="559" spans="1:18" ht="15">
      <c r="A559">
        <f>1+A558</f>
        <v>558</v>
      </c>
      <c r="B559" t="s">
        <v>366</v>
      </c>
      <c r="C559" t="s">
        <v>3041</v>
      </c>
      <c r="E559" t="s">
        <v>3372</v>
      </c>
      <c r="G559" t="s">
        <v>3064</v>
      </c>
      <c r="I559" t="s">
        <v>3065</v>
      </c>
      <c r="K559" t="s">
        <v>3178</v>
      </c>
      <c r="Q559" s="8">
        <v>2.95</v>
      </c>
      <c r="R559" s="2" t="s">
        <v>357</v>
      </c>
    </row>
    <row r="560" spans="1:18" ht="15">
      <c r="A560">
        <f>1+A559</f>
        <v>559</v>
      </c>
      <c r="B560" t="s">
        <v>366</v>
      </c>
      <c r="C560" t="s">
        <v>3041</v>
      </c>
      <c r="E560" t="s">
        <v>4249</v>
      </c>
      <c r="G560" t="s">
        <v>3047</v>
      </c>
      <c r="I560" t="s">
        <v>3048</v>
      </c>
      <c r="K560" t="s">
        <v>4357</v>
      </c>
      <c r="M560" s="4" t="s">
        <v>3049</v>
      </c>
      <c r="O560" t="s">
        <v>373</v>
      </c>
      <c r="Q560" s="8">
        <v>1</v>
      </c>
      <c r="R560" s="2" t="s">
        <v>357</v>
      </c>
    </row>
    <row r="561" spans="1:18" ht="15">
      <c r="A561">
        <f>1+A560</f>
        <v>560</v>
      </c>
      <c r="B561" t="s">
        <v>366</v>
      </c>
      <c r="C561" s="23" t="s">
        <v>3041</v>
      </c>
      <c r="E561" s="9" t="s">
        <v>4942</v>
      </c>
      <c r="G561" t="s">
        <v>4251</v>
      </c>
      <c r="I561" t="s">
        <v>1437</v>
      </c>
      <c r="K561">
        <v>2016</v>
      </c>
      <c r="M561" s="4" t="s">
        <v>4943</v>
      </c>
      <c r="O561" s="9" t="s">
        <v>380</v>
      </c>
      <c r="Q561" s="8">
        <v>11.95</v>
      </c>
      <c r="R561" s="2" t="s">
        <v>357</v>
      </c>
    </row>
    <row r="562" spans="1:18" ht="15">
      <c r="A562">
        <f>1+A561</f>
        <v>561</v>
      </c>
      <c r="B562" t="s">
        <v>366</v>
      </c>
      <c r="C562" t="s">
        <v>3373</v>
      </c>
      <c r="E562" t="s">
        <v>3374</v>
      </c>
      <c r="G562" t="s">
        <v>3375</v>
      </c>
      <c r="I562" t="s">
        <v>3376</v>
      </c>
      <c r="K562" t="s">
        <v>3193</v>
      </c>
      <c r="Q562" s="8">
        <v>0.95</v>
      </c>
      <c r="R562" s="2" t="s">
        <v>357</v>
      </c>
    </row>
    <row r="563" spans="1:18" ht="15">
      <c r="A563">
        <f>1+A562</f>
        <v>562</v>
      </c>
      <c r="B563" t="s">
        <v>366</v>
      </c>
      <c r="C563" s="9" t="s">
        <v>4783</v>
      </c>
      <c r="E563" s="9" t="s">
        <v>4784</v>
      </c>
      <c r="G563" s="9" t="s">
        <v>550</v>
      </c>
      <c r="H563" s="9"/>
      <c r="I563" s="9" t="s">
        <v>3384</v>
      </c>
      <c r="K563">
        <v>1988</v>
      </c>
      <c r="M563" s="11" t="s">
        <v>4785</v>
      </c>
      <c r="O563" s="9" t="s">
        <v>3389</v>
      </c>
      <c r="Q563" s="8">
        <v>10</v>
      </c>
      <c r="R563" s="2" t="s">
        <v>357</v>
      </c>
    </row>
    <row r="564" spans="1:18" ht="15">
      <c r="A564">
        <f>1+A563</f>
        <v>563</v>
      </c>
      <c r="B564" t="s">
        <v>366</v>
      </c>
      <c r="C564" t="s">
        <v>1964</v>
      </c>
      <c r="E564" t="s">
        <v>3377</v>
      </c>
      <c r="G564" t="s">
        <v>3378</v>
      </c>
      <c r="I564" t="s">
        <v>3378</v>
      </c>
      <c r="K564" t="s">
        <v>2081</v>
      </c>
      <c r="M564" s="4" t="s">
        <v>1716</v>
      </c>
      <c r="O564" t="s">
        <v>1717</v>
      </c>
      <c r="Q564" s="8">
        <v>3</v>
      </c>
      <c r="R564" s="2" t="s">
        <v>357</v>
      </c>
    </row>
    <row r="565" spans="1:18" ht="15">
      <c r="A565">
        <f>1+A564</f>
        <v>564</v>
      </c>
      <c r="B565" t="s">
        <v>366</v>
      </c>
      <c r="C565" t="s">
        <v>1964</v>
      </c>
      <c r="E565" t="s">
        <v>3379</v>
      </c>
      <c r="G565" t="s">
        <v>3380</v>
      </c>
      <c r="I565" t="s">
        <v>3381</v>
      </c>
      <c r="K565" t="s">
        <v>3382</v>
      </c>
      <c r="M565" s="4" t="s">
        <v>1716</v>
      </c>
      <c r="O565" t="s">
        <v>1717</v>
      </c>
      <c r="Q565" s="8">
        <v>3</v>
      </c>
      <c r="R565" s="2" t="s">
        <v>357</v>
      </c>
    </row>
    <row r="566" spans="1:18" ht="15">
      <c r="A566">
        <f>1+A565</f>
        <v>565</v>
      </c>
      <c r="B566" t="s">
        <v>366</v>
      </c>
      <c r="C566" t="s">
        <v>1964</v>
      </c>
      <c r="E566" t="s">
        <v>1610</v>
      </c>
      <c r="G566" t="s">
        <v>1611</v>
      </c>
      <c r="I566" t="s">
        <v>1605</v>
      </c>
      <c r="K566">
        <v>1915</v>
      </c>
      <c r="M566" s="4" t="s">
        <v>1602</v>
      </c>
      <c r="O566" t="s">
        <v>1609</v>
      </c>
      <c r="Q566" s="8"/>
      <c r="R566" s="2" t="s">
        <v>357</v>
      </c>
    </row>
    <row r="567" spans="1:18" ht="15">
      <c r="A567">
        <f>1+A566</f>
        <v>566</v>
      </c>
      <c r="B567" t="s">
        <v>366</v>
      </c>
      <c r="C567" t="s">
        <v>1964</v>
      </c>
      <c r="E567" s="1" t="s">
        <v>3383</v>
      </c>
      <c r="G567" s="1" t="s">
        <v>3384</v>
      </c>
      <c r="I567" s="1" t="s">
        <v>3384</v>
      </c>
      <c r="K567" t="s">
        <v>916</v>
      </c>
      <c r="M567" s="4" t="s">
        <v>1309</v>
      </c>
      <c r="O567" s="1" t="s">
        <v>373</v>
      </c>
      <c r="Q567" s="8">
        <v>4</v>
      </c>
      <c r="R567" s="2" t="s">
        <v>357</v>
      </c>
    </row>
    <row r="568" spans="1:18" ht="15">
      <c r="A568">
        <f>1+A567</f>
        <v>567</v>
      </c>
      <c r="B568" t="s">
        <v>366</v>
      </c>
      <c r="C568" t="s">
        <v>1964</v>
      </c>
      <c r="E568" t="s">
        <v>3385</v>
      </c>
      <c r="G568" t="s">
        <v>3762</v>
      </c>
      <c r="I568" t="s">
        <v>3386</v>
      </c>
      <c r="K568" t="s">
        <v>3387</v>
      </c>
      <c r="M568" s="4" t="s">
        <v>3388</v>
      </c>
      <c r="O568" t="s">
        <v>3389</v>
      </c>
      <c r="Q568" s="8"/>
      <c r="R568" s="2" t="s">
        <v>357</v>
      </c>
    </row>
    <row r="569" spans="1:18" ht="15">
      <c r="A569">
        <f>1+A568</f>
        <v>568</v>
      </c>
      <c r="B569" t="s">
        <v>366</v>
      </c>
      <c r="C569" t="s">
        <v>1964</v>
      </c>
      <c r="E569" t="s">
        <v>3385</v>
      </c>
      <c r="G569" t="s">
        <v>3762</v>
      </c>
      <c r="I569" t="s">
        <v>3386</v>
      </c>
      <c r="K569" t="s">
        <v>3390</v>
      </c>
      <c r="M569" s="4" t="s">
        <v>3388</v>
      </c>
      <c r="O569" t="s">
        <v>3389</v>
      </c>
      <c r="Q569" s="8"/>
      <c r="R569" s="2" t="s">
        <v>357</v>
      </c>
    </row>
    <row r="570" spans="1:18" ht="15">
      <c r="A570">
        <f>1+A569</f>
        <v>569</v>
      </c>
      <c r="B570" t="s">
        <v>366</v>
      </c>
      <c r="C570" t="s">
        <v>1964</v>
      </c>
      <c r="E570" t="s">
        <v>2443</v>
      </c>
      <c r="G570" t="s">
        <v>3392</v>
      </c>
      <c r="I570" t="s">
        <v>3392</v>
      </c>
      <c r="K570">
        <v>2008</v>
      </c>
      <c r="M570" s="4" t="s">
        <v>2444</v>
      </c>
      <c r="O570" t="s">
        <v>2445</v>
      </c>
      <c r="Q570" s="8">
        <v>2.675</v>
      </c>
      <c r="R570" s="2" t="s">
        <v>357</v>
      </c>
    </row>
    <row r="571" spans="1:18" ht="15">
      <c r="A571">
        <f>1+A570</f>
        <v>570</v>
      </c>
      <c r="B571" t="s">
        <v>366</v>
      </c>
      <c r="C571" t="s">
        <v>1964</v>
      </c>
      <c r="E571" t="s">
        <v>3391</v>
      </c>
      <c r="G571" t="s">
        <v>3392</v>
      </c>
      <c r="I571" t="s">
        <v>3392</v>
      </c>
      <c r="K571" t="s">
        <v>371</v>
      </c>
      <c r="M571" s="4" t="s">
        <v>3393</v>
      </c>
      <c r="O571" t="s">
        <v>639</v>
      </c>
      <c r="Q571" s="8">
        <v>3.424</v>
      </c>
      <c r="R571" s="2" t="s">
        <v>357</v>
      </c>
    </row>
    <row r="572" spans="1:18" ht="15">
      <c r="A572">
        <f>1+A571</f>
        <v>571</v>
      </c>
      <c r="B572" t="s">
        <v>366</v>
      </c>
      <c r="C572" t="s">
        <v>1964</v>
      </c>
      <c r="E572" t="s">
        <v>3394</v>
      </c>
      <c r="G572" t="s">
        <v>3392</v>
      </c>
      <c r="I572" t="s">
        <v>3392</v>
      </c>
      <c r="K572" t="s">
        <v>3724</v>
      </c>
      <c r="M572" s="4" t="s">
        <v>3395</v>
      </c>
      <c r="O572" t="s">
        <v>3396</v>
      </c>
      <c r="Q572" s="8">
        <f>9.79*1.08</f>
        <v>10.573200000000002</v>
      </c>
      <c r="R572" s="2" t="s">
        <v>357</v>
      </c>
    </row>
    <row r="573" spans="1:18" ht="15">
      <c r="A573">
        <f>1+A572</f>
        <v>572</v>
      </c>
      <c r="B573" t="s">
        <v>366</v>
      </c>
      <c r="C573" t="s">
        <v>1964</v>
      </c>
      <c r="E573" t="s">
        <v>3397</v>
      </c>
      <c r="G573" t="s">
        <v>3392</v>
      </c>
      <c r="I573" t="s">
        <v>3392</v>
      </c>
      <c r="K573" t="s">
        <v>3724</v>
      </c>
      <c r="M573" s="4" t="s">
        <v>3398</v>
      </c>
      <c r="O573" s="1" t="s">
        <v>605</v>
      </c>
      <c r="Q573" s="8"/>
      <c r="R573" s="2" t="s">
        <v>357</v>
      </c>
    </row>
    <row r="574" spans="1:18" ht="15">
      <c r="A574">
        <f>1+A573</f>
        <v>573</v>
      </c>
      <c r="B574" t="s">
        <v>366</v>
      </c>
      <c r="C574" t="s">
        <v>1964</v>
      </c>
      <c r="E574" t="s">
        <v>3399</v>
      </c>
      <c r="G574" t="s">
        <v>3392</v>
      </c>
      <c r="I574" t="s">
        <v>3392</v>
      </c>
      <c r="K574" t="s">
        <v>1448</v>
      </c>
      <c r="M574" s="4" t="s">
        <v>3398</v>
      </c>
      <c r="O574" s="1" t="s">
        <v>605</v>
      </c>
      <c r="Q574" s="8"/>
      <c r="R574" s="2" t="s">
        <v>357</v>
      </c>
    </row>
    <row r="575" spans="1:18" ht="15">
      <c r="A575">
        <f>1+A574</f>
        <v>574</v>
      </c>
      <c r="B575" t="s">
        <v>366</v>
      </c>
      <c r="C575" t="s">
        <v>1964</v>
      </c>
      <c r="E575" t="s">
        <v>3400</v>
      </c>
      <c r="G575" t="s">
        <v>3392</v>
      </c>
      <c r="I575" t="s">
        <v>3392</v>
      </c>
      <c r="K575" t="s">
        <v>3769</v>
      </c>
      <c r="M575" s="4" t="s">
        <v>3398</v>
      </c>
      <c r="O575" s="1" t="s">
        <v>605</v>
      </c>
      <c r="Q575" s="8"/>
      <c r="R575" s="2" t="s">
        <v>357</v>
      </c>
    </row>
    <row r="576" spans="1:18" ht="15">
      <c r="A576">
        <f>1+A575</f>
        <v>575</v>
      </c>
      <c r="B576" t="s">
        <v>366</v>
      </c>
      <c r="C576" t="s">
        <v>1964</v>
      </c>
      <c r="E576" t="s">
        <v>3401</v>
      </c>
      <c r="G576" t="s">
        <v>3392</v>
      </c>
      <c r="I576" t="s">
        <v>3392</v>
      </c>
      <c r="K576" t="s">
        <v>3755</v>
      </c>
      <c r="M576" s="4" t="s">
        <v>3402</v>
      </c>
      <c r="O576" t="s">
        <v>3396</v>
      </c>
      <c r="Q576" s="8">
        <v>18.3</v>
      </c>
      <c r="R576" s="2" t="s">
        <v>357</v>
      </c>
    </row>
    <row r="577" spans="1:18" ht="15">
      <c r="A577">
        <f>1+A576</f>
        <v>576</v>
      </c>
      <c r="B577" t="s">
        <v>366</v>
      </c>
      <c r="C577" t="s">
        <v>1964</v>
      </c>
      <c r="E577" t="s">
        <v>3403</v>
      </c>
      <c r="G577" t="s">
        <v>3392</v>
      </c>
      <c r="I577" t="s">
        <v>3392</v>
      </c>
      <c r="K577" t="s">
        <v>3724</v>
      </c>
      <c r="M577" s="4" t="s">
        <v>3402</v>
      </c>
      <c r="O577" t="s">
        <v>3396</v>
      </c>
      <c r="Q577" s="8">
        <v>18.3</v>
      </c>
      <c r="R577" s="2" t="s">
        <v>357</v>
      </c>
    </row>
    <row r="578" spans="1:18" ht="15">
      <c r="A578">
        <f>1+A577</f>
        <v>577</v>
      </c>
      <c r="B578" t="s">
        <v>366</v>
      </c>
      <c r="C578" t="s">
        <v>1964</v>
      </c>
      <c r="E578" t="s">
        <v>3966</v>
      </c>
      <c r="G578" t="s">
        <v>3392</v>
      </c>
      <c r="I578" t="s">
        <v>3392</v>
      </c>
      <c r="K578" t="s">
        <v>299</v>
      </c>
      <c r="M578" s="4" t="s">
        <v>3398</v>
      </c>
      <c r="O578" s="1" t="s">
        <v>605</v>
      </c>
      <c r="Q578" s="8"/>
      <c r="R578" s="2" t="s">
        <v>357</v>
      </c>
    </row>
    <row r="579" spans="1:18" ht="15">
      <c r="A579">
        <f>1+A578</f>
        <v>578</v>
      </c>
      <c r="B579" t="s">
        <v>366</v>
      </c>
      <c r="C579" t="s">
        <v>1964</v>
      </c>
      <c r="E579" t="s">
        <v>3967</v>
      </c>
      <c r="G579" t="s">
        <v>3392</v>
      </c>
      <c r="I579" t="s">
        <v>3392</v>
      </c>
      <c r="K579" t="s">
        <v>3728</v>
      </c>
      <c r="M579" s="4" t="s">
        <v>3393</v>
      </c>
      <c r="O579" t="s">
        <v>639</v>
      </c>
      <c r="Q579" s="8">
        <v>3.424</v>
      </c>
      <c r="R579" s="2" t="s">
        <v>357</v>
      </c>
    </row>
    <row r="580" spans="1:18" ht="15">
      <c r="A580">
        <f>1+A579</f>
        <v>579</v>
      </c>
      <c r="B580" t="s">
        <v>366</v>
      </c>
      <c r="C580" t="s">
        <v>1964</v>
      </c>
      <c r="E580" t="s">
        <v>3968</v>
      </c>
      <c r="G580" t="s">
        <v>3392</v>
      </c>
      <c r="I580" t="s">
        <v>3392</v>
      </c>
      <c r="K580" t="s">
        <v>2081</v>
      </c>
      <c r="M580" s="4" t="s">
        <v>3398</v>
      </c>
      <c r="O580" s="1" t="s">
        <v>605</v>
      </c>
      <c r="Q580" s="8"/>
      <c r="R580" s="2" t="s">
        <v>357</v>
      </c>
    </row>
    <row r="581" spans="1:18" ht="15">
      <c r="A581">
        <f>1+A580</f>
        <v>580</v>
      </c>
      <c r="B581" t="s">
        <v>366</v>
      </c>
      <c r="C581" t="s">
        <v>1964</v>
      </c>
      <c r="E581" t="s">
        <v>3969</v>
      </c>
      <c r="G581" t="s">
        <v>3392</v>
      </c>
      <c r="I581" t="s">
        <v>3392</v>
      </c>
      <c r="K581" t="s">
        <v>3755</v>
      </c>
      <c r="M581" s="4" t="s">
        <v>3402</v>
      </c>
      <c r="O581" t="s">
        <v>3396</v>
      </c>
      <c r="Q581" s="8">
        <v>18.3</v>
      </c>
      <c r="R581" s="2" t="s">
        <v>357</v>
      </c>
    </row>
    <row r="582" spans="1:18" ht="15">
      <c r="A582">
        <f>1+A581</f>
        <v>581</v>
      </c>
      <c r="B582" t="s">
        <v>366</v>
      </c>
      <c r="C582" t="s">
        <v>1964</v>
      </c>
      <c r="E582" t="s">
        <v>3970</v>
      </c>
      <c r="G582" t="s">
        <v>3392</v>
      </c>
      <c r="I582" t="s">
        <v>3392</v>
      </c>
      <c r="K582" t="s">
        <v>3769</v>
      </c>
      <c r="M582" s="4" t="s">
        <v>3402</v>
      </c>
      <c r="O582" t="s">
        <v>3396</v>
      </c>
      <c r="Q582" s="8">
        <v>18.3</v>
      </c>
      <c r="R582" s="2" t="s">
        <v>357</v>
      </c>
    </row>
    <row r="583" spans="1:18" ht="15">
      <c r="A583">
        <f>1+A582</f>
        <v>582</v>
      </c>
      <c r="B583" t="s">
        <v>366</v>
      </c>
      <c r="C583" t="s">
        <v>1964</v>
      </c>
      <c r="E583" t="s">
        <v>3971</v>
      </c>
      <c r="G583" t="s">
        <v>3392</v>
      </c>
      <c r="I583" t="s">
        <v>3392</v>
      </c>
      <c r="K583" t="s">
        <v>4357</v>
      </c>
      <c r="M583" s="4" t="s">
        <v>3393</v>
      </c>
      <c r="O583" t="s">
        <v>639</v>
      </c>
      <c r="Q583" s="8">
        <v>3.424</v>
      </c>
      <c r="R583" s="2" t="s">
        <v>357</v>
      </c>
    </row>
    <row r="584" spans="1:18" ht="15">
      <c r="A584">
        <f>1+A583</f>
        <v>583</v>
      </c>
      <c r="B584" t="s">
        <v>366</v>
      </c>
      <c r="C584" t="s">
        <v>1964</v>
      </c>
      <c r="E584" t="s">
        <v>3972</v>
      </c>
      <c r="G584" t="s">
        <v>3392</v>
      </c>
      <c r="I584" t="s">
        <v>3392</v>
      </c>
      <c r="K584" t="s">
        <v>379</v>
      </c>
      <c r="M584" s="4" t="s">
        <v>3398</v>
      </c>
      <c r="O584" s="1" t="s">
        <v>605</v>
      </c>
      <c r="Q584" s="8"/>
      <c r="R584" s="2" t="s">
        <v>357</v>
      </c>
    </row>
    <row r="585" spans="1:18" ht="15">
      <c r="A585">
        <f>1+A584</f>
        <v>584</v>
      </c>
      <c r="B585" t="s">
        <v>366</v>
      </c>
      <c r="C585" t="s">
        <v>1964</v>
      </c>
      <c r="E585" t="s">
        <v>3973</v>
      </c>
      <c r="G585" t="s">
        <v>3392</v>
      </c>
      <c r="I585" t="s">
        <v>3392</v>
      </c>
      <c r="K585" t="s">
        <v>248</v>
      </c>
      <c r="M585" s="4" t="s">
        <v>3398</v>
      </c>
      <c r="O585" s="1" t="s">
        <v>605</v>
      </c>
      <c r="Q585" s="8"/>
      <c r="R585" s="2" t="s">
        <v>357</v>
      </c>
    </row>
    <row r="586" spans="1:18" ht="15">
      <c r="A586">
        <f>1+A585</f>
        <v>585</v>
      </c>
      <c r="B586" t="s">
        <v>366</v>
      </c>
      <c r="C586" t="s">
        <v>1964</v>
      </c>
      <c r="E586" t="s">
        <v>3974</v>
      </c>
      <c r="G586" t="s">
        <v>3392</v>
      </c>
      <c r="I586" t="s">
        <v>3392</v>
      </c>
      <c r="K586" t="s">
        <v>3188</v>
      </c>
      <c r="M586" s="4" t="s">
        <v>3398</v>
      </c>
      <c r="O586" s="1" t="s">
        <v>605</v>
      </c>
      <c r="Q586" s="8"/>
      <c r="R586" s="2" t="s">
        <v>357</v>
      </c>
    </row>
    <row r="587" spans="1:18" ht="15">
      <c r="A587">
        <f>1+A586</f>
        <v>586</v>
      </c>
      <c r="B587" t="s">
        <v>366</v>
      </c>
      <c r="C587" t="s">
        <v>1964</v>
      </c>
      <c r="E587" t="s">
        <v>2439</v>
      </c>
      <c r="G587" t="s">
        <v>3392</v>
      </c>
      <c r="I587" t="s">
        <v>3392</v>
      </c>
      <c r="K587">
        <v>2005</v>
      </c>
      <c r="M587" s="4" t="s">
        <v>3393</v>
      </c>
      <c r="O587" t="s">
        <v>380</v>
      </c>
      <c r="Q587" s="8" t="s">
        <v>605</v>
      </c>
      <c r="R587" s="2" t="s">
        <v>357</v>
      </c>
    </row>
    <row r="588" spans="1:18" ht="15">
      <c r="A588">
        <f>1+A587</f>
        <v>587</v>
      </c>
      <c r="B588" t="s">
        <v>366</v>
      </c>
      <c r="C588" t="s">
        <v>1964</v>
      </c>
      <c r="E588" t="s">
        <v>3975</v>
      </c>
      <c r="G588" t="s">
        <v>3392</v>
      </c>
      <c r="I588" t="s">
        <v>3392</v>
      </c>
      <c r="K588" t="s">
        <v>861</v>
      </c>
      <c r="M588" s="4" t="s">
        <v>3393</v>
      </c>
      <c r="O588" t="s">
        <v>639</v>
      </c>
      <c r="Q588" s="8">
        <v>3.424</v>
      </c>
      <c r="R588" s="2" t="s">
        <v>357</v>
      </c>
    </row>
    <row r="589" spans="1:18" ht="15">
      <c r="A589">
        <f>1+A588</f>
        <v>588</v>
      </c>
      <c r="B589" t="s">
        <v>366</v>
      </c>
      <c r="C589" t="s">
        <v>1964</v>
      </c>
      <c r="E589" t="s">
        <v>3976</v>
      </c>
      <c r="G589" t="s">
        <v>3392</v>
      </c>
      <c r="I589" t="s">
        <v>3392</v>
      </c>
      <c r="K589" t="s">
        <v>1448</v>
      </c>
      <c r="M589" s="4" t="s">
        <v>3398</v>
      </c>
      <c r="O589" s="1" t="s">
        <v>605</v>
      </c>
      <c r="Q589" s="8"/>
      <c r="R589" s="2" t="s">
        <v>357</v>
      </c>
    </row>
    <row r="590" spans="1:18" ht="15">
      <c r="A590">
        <f>1+A589</f>
        <v>589</v>
      </c>
      <c r="B590" t="s">
        <v>366</v>
      </c>
      <c r="C590" t="s">
        <v>1964</v>
      </c>
      <c r="E590" t="s">
        <v>3977</v>
      </c>
      <c r="G590" t="s">
        <v>3392</v>
      </c>
      <c r="I590" t="s">
        <v>3392</v>
      </c>
      <c r="K590" t="s">
        <v>3724</v>
      </c>
      <c r="M590" s="4" t="s">
        <v>3402</v>
      </c>
      <c r="O590" t="s">
        <v>3396</v>
      </c>
      <c r="Q590" s="8">
        <v>18.3</v>
      </c>
      <c r="R590" s="2" t="s">
        <v>357</v>
      </c>
    </row>
    <row r="591" spans="1:18" ht="15">
      <c r="A591">
        <f>1+A590</f>
        <v>590</v>
      </c>
      <c r="B591" t="s">
        <v>366</v>
      </c>
      <c r="C591" t="s">
        <v>1964</v>
      </c>
      <c r="E591" t="s">
        <v>3978</v>
      </c>
      <c r="G591" t="s">
        <v>3392</v>
      </c>
      <c r="I591" t="s">
        <v>3392</v>
      </c>
      <c r="K591" t="s">
        <v>4357</v>
      </c>
      <c r="M591" s="4" t="s">
        <v>3393</v>
      </c>
      <c r="O591" t="s">
        <v>639</v>
      </c>
      <c r="Q591" s="8">
        <v>3.424</v>
      </c>
      <c r="R591" s="2" t="s">
        <v>357</v>
      </c>
    </row>
    <row r="592" spans="1:18" ht="15">
      <c r="A592">
        <f>1+A591</f>
        <v>591</v>
      </c>
      <c r="B592" t="s">
        <v>366</v>
      </c>
      <c r="C592" t="s">
        <v>1964</v>
      </c>
      <c r="E592" t="s">
        <v>4093</v>
      </c>
      <c r="I592" t="s">
        <v>1531</v>
      </c>
      <c r="K592">
        <v>1916</v>
      </c>
      <c r="M592" s="4" t="s">
        <v>4094</v>
      </c>
      <c r="O592" t="s">
        <v>380</v>
      </c>
      <c r="Q592" s="8"/>
      <c r="R592" s="2" t="s">
        <v>357</v>
      </c>
    </row>
    <row r="593" spans="1:18" ht="15">
      <c r="A593">
        <f>1+A592</f>
        <v>592</v>
      </c>
      <c r="B593" t="s">
        <v>366</v>
      </c>
      <c r="C593" t="s">
        <v>1964</v>
      </c>
      <c r="E593" t="s">
        <v>1965</v>
      </c>
      <c r="G593" t="s">
        <v>1968</v>
      </c>
      <c r="K593">
        <v>1896</v>
      </c>
      <c r="M593" s="4" t="s">
        <v>1966</v>
      </c>
      <c r="O593" t="s">
        <v>380</v>
      </c>
      <c r="Q593" s="8">
        <v>10</v>
      </c>
      <c r="R593" s="2" t="s">
        <v>357</v>
      </c>
    </row>
    <row r="594" spans="1:18" ht="15">
      <c r="A594">
        <f>1+A593</f>
        <v>593</v>
      </c>
      <c r="B594" t="s">
        <v>366</v>
      </c>
      <c r="C594" t="s">
        <v>1964</v>
      </c>
      <c r="E594" t="s">
        <v>2065</v>
      </c>
      <c r="G594" t="s">
        <v>2068</v>
      </c>
      <c r="K594">
        <v>1910</v>
      </c>
      <c r="M594" s="4" t="s">
        <v>1966</v>
      </c>
      <c r="O594" t="s">
        <v>380</v>
      </c>
      <c r="Q594" s="8">
        <v>6.66</v>
      </c>
      <c r="R594" s="2" t="s">
        <v>357</v>
      </c>
    </row>
    <row r="595" spans="1:18" ht="15">
      <c r="A595">
        <f>1+A594</f>
        <v>594</v>
      </c>
      <c r="B595" t="s">
        <v>366</v>
      </c>
      <c r="C595" t="s">
        <v>1964</v>
      </c>
      <c r="E595" t="s">
        <v>2073</v>
      </c>
      <c r="G595" t="s">
        <v>2074</v>
      </c>
      <c r="K595">
        <v>1910</v>
      </c>
      <c r="M595" s="4" t="s">
        <v>1966</v>
      </c>
      <c r="O595" t="s">
        <v>380</v>
      </c>
      <c r="Q595" s="8">
        <v>6.66</v>
      </c>
      <c r="R595" s="2" t="s">
        <v>357</v>
      </c>
    </row>
    <row r="596" spans="1:18" ht="15">
      <c r="A596">
        <f>1+A595</f>
        <v>595</v>
      </c>
      <c r="B596" t="s">
        <v>366</v>
      </c>
      <c r="C596" t="s">
        <v>1964</v>
      </c>
      <c r="E596" t="s">
        <v>1967</v>
      </c>
      <c r="G596" t="s">
        <v>1968</v>
      </c>
      <c r="K596">
        <v>1900</v>
      </c>
      <c r="M596" s="4" t="s">
        <v>1966</v>
      </c>
      <c r="O596" t="s">
        <v>380</v>
      </c>
      <c r="Q596" s="8">
        <v>8</v>
      </c>
      <c r="R596" s="2" t="s">
        <v>357</v>
      </c>
    </row>
    <row r="597" spans="1:18" ht="15">
      <c r="A597">
        <f>1+A596</f>
        <v>596</v>
      </c>
      <c r="B597" t="s">
        <v>366</v>
      </c>
      <c r="C597" t="s">
        <v>1964</v>
      </c>
      <c r="E597" t="s">
        <v>1969</v>
      </c>
      <c r="G597" t="s">
        <v>1970</v>
      </c>
      <c r="K597">
        <v>1910</v>
      </c>
      <c r="M597" s="4" t="s">
        <v>1966</v>
      </c>
      <c r="O597" t="s">
        <v>380</v>
      </c>
      <c r="Q597" s="8">
        <v>8</v>
      </c>
      <c r="R597" s="2" t="s">
        <v>357</v>
      </c>
    </row>
    <row r="598" spans="1:18" ht="15">
      <c r="A598">
        <f>1+A597</f>
        <v>597</v>
      </c>
      <c r="B598" t="s">
        <v>366</v>
      </c>
      <c r="C598" t="s">
        <v>1964</v>
      </c>
      <c r="E598" t="s">
        <v>2066</v>
      </c>
      <c r="G598" t="s">
        <v>2069</v>
      </c>
      <c r="K598">
        <v>1895</v>
      </c>
      <c r="M598" s="4" t="s">
        <v>1966</v>
      </c>
      <c r="O598" t="s">
        <v>380</v>
      </c>
      <c r="Q598" s="8">
        <v>8</v>
      </c>
      <c r="R598" s="2" t="s">
        <v>357</v>
      </c>
    </row>
    <row r="599" spans="1:18" ht="15">
      <c r="A599">
        <f>1+A598</f>
        <v>598</v>
      </c>
      <c r="B599" t="s">
        <v>366</v>
      </c>
      <c r="C599" t="s">
        <v>1964</v>
      </c>
      <c r="E599" t="s">
        <v>1971</v>
      </c>
      <c r="G599" t="s">
        <v>1968</v>
      </c>
      <c r="K599">
        <v>1899</v>
      </c>
      <c r="M599" s="4" t="s">
        <v>1966</v>
      </c>
      <c r="O599" t="s">
        <v>380</v>
      </c>
      <c r="Q599" s="8">
        <v>6.66</v>
      </c>
      <c r="R599" s="2" t="s">
        <v>357</v>
      </c>
    </row>
    <row r="600" spans="1:18" ht="15">
      <c r="A600">
        <f>1+A599</f>
        <v>599</v>
      </c>
      <c r="B600" t="s">
        <v>366</v>
      </c>
      <c r="C600" t="s">
        <v>1964</v>
      </c>
      <c r="E600" t="s">
        <v>2071</v>
      </c>
      <c r="G600" t="s">
        <v>2072</v>
      </c>
      <c r="K600">
        <v>1895</v>
      </c>
      <c r="M600" s="4" t="s">
        <v>1966</v>
      </c>
      <c r="O600" t="s">
        <v>380</v>
      </c>
      <c r="Q600" s="8">
        <v>8</v>
      </c>
      <c r="R600" s="2" t="s">
        <v>357</v>
      </c>
    </row>
    <row r="601" spans="1:18" ht="15">
      <c r="A601">
        <f>1+A600</f>
        <v>600</v>
      </c>
      <c r="B601" t="s">
        <v>366</v>
      </c>
      <c r="C601" t="s">
        <v>1964</v>
      </c>
      <c r="E601" t="s">
        <v>2075</v>
      </c>
      <c r="G601" t="s">
        <v>2076</v>
      </c>
      <c r="M601" s="4" t="s">
        <v>1966</v>
      </c>
      <c r="O601" t="s">
        <v>380</v>
      </c>
      <c r="Q601" s="8">
        <v>8</v>
      </c>
      <c r="R601" s="2" t="s">
        <v>357</v>
      </c>
    </row>
    <row r="602" spans="1:18" ht="15">
      <c r="A602">
        <f>1+A601</f>
        <v>601</v>
      </c>
      <c r="B602" t="s">
        <v>366</v>
      </c>
      <c r="C602" t="s">
        <v>1964</v>
      </c>
      <c r="E602" t="s">
        <v>2067</v>
      </c>
      <c r="G602" t="s">
        <v>2069</v>
      </c>
      <c r="K602">
        <v>1896</v>
      </c>
      <c r="M602" s="4" t="s">
        <v>1966</v>
      </c>
      <c r="O602" t="s">
        <v>380</v>
      </c>
      <c r="Q602" s="8">
        <v>6.66</v>
      </c>
      <c r="R602" s="2" t="s">
        <v>357</v>
      </c>
    </row>
    <row r="603" spans="1:18" ht="15">
      <c r="A603">
        <f>1+A602</f>
        <v>602</v>
      </c>
      <c r="B603" t="s">
        <v>366</v>
      </c>
      <c r="C603" t="s">
        <v>1964</v>
      </c>
      <c r="E603" t="s">
        <v>2070</v>
      </c>
      <c r="G603" t="s">
        <v>2069</v>
      </c>
      <c r="K603">
        <v>1896</v>
      </c>
      <c r="M603" s="4" t="s">
        <v>1966</v>
      </c>
      <c r="O603" t="s">
        <v>380</v>
      </c>
      <c r="Q603" s="8">
        <v>8</v>
      </c>
      <c r="R603" s="2" t="s">
        <v>357</v>
      </c>
    </row>
    <row r="604" spans="1:18" ht="15">
      <c r="A604">
        <f>1+A603</f>
        <v>603</v>
      </c>
      <c r="B604" t="s">
        <v>366</v>
      </c>
      <c r="C604" t="s">
        <v>1964</v>
      </c>
      <c r="E604" s="1" t="s">
        <v>3979</v>
      </c>
      <c r="G604" s="1" t="s">
        <v>3762</v>
      </c>
      <c r="I604" s="1" t="s">
        <v>4045</v>
      </c>
      <c r="K604" t="s">
        <v>4555</v>
      </c>
      <c r="M604" s="4" t="s">
        <v>3060</v>
      </c>
      <c r="O604" s="1" t="s">
        <v>3779</v>
      </c>
      <c r="Q604" s="8">
        <v>2</v>
      </c>
      <c r="R604" s="2" t="s">
        <v>357</v>
      </c>
    </row>
    <row r="605" spans="1:18" ht="15">
      <c r="A605">
        <f>1+A604</f>
        <v>604</v>
      </c>
      <c r="B605" t="s">
        <v>366</v>
      </c>
      <c r="C605" t="s">
        <v>1964</v>
      </c>
      <c r="E605" t="s">
        <v>1527</v>
      </c>
      <c r="M605" s="6"/>
      <c r="Q605" s="8"/>
      <c r="R605" s="2" t="s">
        <v>357</v>
      </c>
    </row>
    <row r="606" spans="1:18" ht="15">
      <c r="A606">
        <f>1+A605</f>
        <v>605</v>
      </c>
      <c r="B606" t="s">
        <v>366</v>
      </c>
      <c r="C606" t="s">
        <v>1964</v>
      </c>
      <c r="E606" t="s">
        <v>4091</v>
      </c>
      <c r="I606" t="s">
        <v>1531</v>
      </c>
      <c r="K606">
        <v>1900</v>
      </c>
      <c r="M606" s="4" t="s">
        <v>4094</v>
      </c>
      <c r="O606" t="s">
        <v>380</v>
      </c>
      <c r="Q606" s="8"/>
      <c r="R606" s="2" t="s">
        <v>357</v>
      </c>
    </row>
    <row r="607" spans="1:18" ht="15">
      <c r="A607">
        <f>1+A606</f>
        <v>606</v>
      </c>
      <c r="B607" t="s">
        <v>366</v>
      </c>
      <c r="C607" t="s">
        <v>1964</v>
      </c>
      <c r="E607" t="s">
        <v>1529</v>
      </c>
      <c r="G607" t="s">
        <v>1530</v>
      </c>
      <c r="I607" t="s">
        <v>1531</v>
      </c>
      <c r="K607">
        <v>1907</v>
      </c>
      <c r="M607" s="6" t="s">
        <v>1532</v>
      </c>
      <c r="O607" t="s">
        <v>380</v>
      </c>
      <c r="Q607" s="8">
        <v>28.12</v>
      </c>
      <c r="R607" s="2" t="s">
        <v>357</v>
      </c>
    </row>
    <row r="608" spans="1:18" ht="15">
      <c r="A608">
        <f>1+A607</f>
        <v>607</v>
      </c>
      <c r="B608" t="s">
        <v>366</v>
      </c>
      <c r="C608" s="9" t="s">
        <v>1964</v>
      </c>
      <c r="E608" s="9" t="s">
        <v>4696</v>
      </c>
      <c r="G608" s="9" t="s">
        <v>4697</v>
      </c>
      <c r="I608" s="9" t="s">
        <v>4698</v>
      </c>
      <c r="K608">
        <v>1951</v>
      </c>
      <c r="M608" s="15" t="s">
        <v>4699</v>
      </c>
      <c r="O608" s="16" t="s">
        <v>4700</v>
      </c>
      <c r="Q608" s="8">
        <v>10.55</v>
      </c>
      <c r="R608" s="2" t="s">
        <v>357</v>
      </c>
    </row>
    <row r="609" spans="1:18" ht="15">
      <c r="A609">
        <f>1+A608</f>
        <v>608</v>
      </c>
      <c r="B609" t="s">
        <v>366</v>
      </c>
      <c r="C609" s="9" t="s">
        <v>1964</v>
      </c>
      <c r="E609" s="9" t="s">
        <v>5059</v>
      </c>
      <c r="I609" s="9" t="s">
        <v>5060</v>
      </c>
      <c r="K609" s="9">
        <v>1952</v>
      </c>
      <c r="M609" s="11" t="s">
        <v>5058</v>
      </c>
      <c r="O609" s="9" t="s">
        <v>1783</v>
      </c>
      <c r="Q609" s="8">
        <v>14.02</v>
      </c>
      <c r="R609" s="2" t="s">
        <v>357</v>
      </c>
    </row>
    <row r="610" spans="1:18" ht="15">
      <c r="A610">
        <f>1+A609</f>
        <v>609</v>
      </c>
      <c r="B610" t="s">
        <v>366</v>
      </c>
      <c r="C610" t="s">
        <v>1964</v>
      </c>
      <c r="E610" t="s">
        <v>1528</v>
      </c>
      <c r="G610" t="s">
        <v>1533</v>
      </c>
      <c r="I610" t="s">
        <v>1531</v>
      </c>
      <c r="K610">
        <v>1917</v>
      </c>
      <c r="M610" s="6" t="s">
        <v>1532</v>
      </c>
      <c r="O610" t="s">
        <v>380</v>
      </c>
      <c r="Q610" s="8">
        <v>28.12</v>
      </c>
      <c r="R610" s="2" t="s">
        <v>357</v>
      </c>
    </row>
    <row r="611" spans="1:18" ht="15">
      <c r="A611">
        <f>1+A610</f>
        <v>610</v>
      </c>
      <c r="B611" t="s">
        <v>366</v>
      </c>
      <c r="C611" t="s">
        <v>1964</v>
      </c>
      <c r="E611" t="s">
        <v>4046</v>
      </c>
      <c r="G611" t="s">
        <v>4047</v>
      </c>
      <c r="I611" t="s">
        <v>4048</v>
      </c>
      <c r="K611" t="s">
        <v>916</v>
      </c>
      <c r="M611" s="4" t="s">
        <v>3485</v>
      </c>
      <c r="O611" t="s">
        <v>3486</v>
      </c>
      <c r="Q611" s="8">
        <v>2.53</v>
      </c>
      <c r="R611" s="2" t="s">
        <v>357</v>
      </c>
    </row>
    <row r="612" spans="1:18" ht="15">
      <c r="A612">
        <f>1+A611</f>
        <v>611</v>
      </c>
      <c r="B612" t="s">
        <v>366</v>
      </c>
      <c r="C612" t="s">
        <v>1964</v>
      </c>
      <c r="E612" t="s">
        <v>2437</v>
      </c>
      <c r="G612" t="s">
        <v>2436</v>
      </c>
      <c r="K612" s="1">
        <v>2008</v>
      </c>
      <c r="M612" s="4" t="s">
        <v>2438</v>
      </c>
      <c r="O612" t="s">
        <v>373</v>
      </c>
      <c r="Q612" s="8">
        <v>3.424</v>
      </c>
      <c r="R612" s="2" t="s">
        <v>357</v>
      </c>
    </row>
    <row r="613" spans="1:18" ht="15">
      <c r="A613">
        <f>1+A612</f>
        <v>612</v>
      </c>
      <c r="B613" t="s">
        <v>366</v>
      </c>
      <c r="C613" t="s">
        <v>1964</v>
      </c>
      <c r="E613" t="s">
        <v>4049</v>
      </c>
      <c r="G613" t="s">
        <v>4050</v>
      </c>
      <c r="I613" t="s">
        <v>4051</v>
      </c>
      <c r="K613" t="s">
        <v>2108</v>
      </c>
      <c r="M613" s="4" t="s">
        <v>4052</v>
      </c>
      <c r="O613" t="s">
        <v>4053</v>
      </c>
      <c r="Q613" s="8">
        <v>15</v>
      </c>
      <c r="R613" s="2" t="s">
        <v>357</v>
      </c>
    </row>
    <row r="614" spans="1:18" ht="15">
      <c r="A614">
        <f>1+A613</f>
        <v>613</v>
      </c>
      <c r="B614" t="s">
        <v>366</v>
      </c>
      <c r="C614" t="s">
        <v>1964</v>
      </c>
      <c r="E614" t="s">
        <v>1010</v>
      </c>
      <c r="G614" t="s">
        <v>2340</v>
      </c>
      <c r="I614" t="s">
        <v>1011</v>
      </c>
      <c r="K614">
        <v>2008</v>
      </c>
      <c r="M614" s="4" t="s">
        <v>1635</v>
      </c>
      <c r="O614" t="s">
        <v>380</v>
      </c>
      <c r="Q614" s="8">
        <v>12.3</v>
      </c>
      <c r="R614" s="2" t="s">
        <v>357</v>
      </c>
    </row>
    <row r="615" spans="1:18" ht="15">
      <c r="A615">
        <f>1+A614</f>
        <v>614</v>
      </c>
      <c r="B615" t="s">
        <v>366</v>
      </c>
      <c r="C615" t="s">
        <v>1964</v>
      </c>
      <c r="E615" t="s">
        <v>4054</v>
      </c>
      <c r="G615" t="s">
        <v>4055</v>
      </c>
      <c r="I615" t="s">
        <v>4055</v>
      </c>
      <c r="K615" t="s">
        <v>379</v>
      </c>
      <c r="M615" s="4" t="s">
        <v>3393</v>
      </c>
      <c r="O615" t="s">
        <v>639</v>
      </c>
      <c r="Q615" s="8">
        <v>3.424</v>
      </c>
      <c r="R615" s="2" t="s">
        <v>357</v>
      </c>
    </row>
    <row r="616" spans="1:18" ht="15">
      <c r="A616">
        <f>1+A615</f>
        <v>615</v>
      </c>
      <c r="B616" t="s">
        <v>366</v>
      </c>
      <c r="C616" s="9" t="s">
        <v>1964</v>
      </c>
      <c r="E616" s="9" t="s">
        <v>4705</v>
      </c>
      <c r="G616" s="9" t="s">
        <v>4706</v>
      </c>
      <c r="I616" s="9" t="s">
        <v>4707</v>
      </c>
      <c r="K616">
        <v>1885</v>
      </c>
      <c r="M616" s="11" t="s">
        <v>4708</v>
      </c>
      <c r="O616" s="9" t="s">
        <v>4704</v>
      </c>
      <c r="Q616" s="8">
        <v>1</v>
      </c>
      <c r="R616" s="2" t="s">
        <v>357</v>
      </c>
    </row>
    <row r="617" spans="1:18" ht="15">
      <c r="A617">
        <f>1+A616</f>
        <v>616</v>
      </c>
      <c r="B617" t="s">
        <v>366</v>
      </c>
      <c r="C617" s="9" t="s">
        <v>1964</v>
      </c>
      <c r="E617" s="9" t="s">
        <v>4688</v>
      </c>
      <c r="G617" s="9" t="s">
        <v>4689</v>
      </c>
      <c r="I617" s="9" t="s">
        <v>4690</v>
      </c>
      <c r="K617">
        <v>2016</v>
      </c>
      <c r="M617" s="11" t="s">
        <v>4691</v>
      </c>
      <c r="O617" t="s">
        <v>380</v>
      </c>
      <c r="Q617" s="8">
        <v>12</v>
      </c>
      <c r="R617" s="2" t="s">
        <v>357</v>
      </c>
    </row>
    <row r="618" spans="1:18" ht="15">
      <c r="A618">
        <f>1+A617</f>
        <v>617</v>
      </c>
      <c r="B618" t="s">
        <v>366</v>
      </c>
      <c r="C618" t="s">
        <v>1964</v>
      </c>
      <c r="E618" t="s">
        <v>2446</v>
      </c>
      <c r="G618" t="s">
        <v>2447</v>
      </c>
      <c r="I618" t="s">
        <v>2448</v>
      </c>
      <c r="K618" s="1">
        <v>2009</v>
      </c>
      <c r="M618" s="4" t="s">
        <v>2449</v>
      </c>
      <c r="O618" t="s">
        <v>2445</v>
      </c>
      <c r="Q618" s="8">
        <v>2.14</v>
      </c>
      <c r="R618" s="2" t="s">
        <v>357</v>
      </c>
    </row>
    <row r="619" spans="1:18" ht="15">
      <c r="A619">
        <f>1+A618</f>
        <v>618</v>
      </c>
      <c r="B619" t="s">
        <v>366</v>
      </c>
      <c r="C619" s="9" t="s">
        <v>1964</v>
      </c>
      <c r="E619" s="9" t="s">
        <v>4709</v>
      </c>
      <c r="G619" s="9" t="s">
        <v>4710</v>
      </c>
      <c r="I619" s="9" t="s">
        <v>4707</v>
      </c>
      <c r="K619">
        <v>1875</v>
      </c>
      <c r="M619" s="11" t="s">
        <v>4708</v>
      </c>
      <c r="O619" s="9" t="s">
        <v>4704</v>
      </c>
      <c r="Q619" s="8">
        <v>1</v>
      </c>
      <c r="R619" s="2" t="s">
        <v>357</v>
      </c>
    </row>
    <row r="620" spans="1:18" ht="15">
      <c r="A620">
        <f>1+A619</f>
        <v>619</v>
      </c>
      <c r="B620" t="s">
        <v>366</v>
      </c>
      <c r="C620" t="s">
        <v>1964</v>
      </c>
      <c r="E620" t="s">
        <v>4056</v>
      </c>
      <c r="G620" t="s">
        <v>3762</v>
      </c>
      <c r="I620" t="s">
        <v>4057</v>
      </c>
      <c r="K620" t="s">
        <v>3188</v>
      </c>
      <c r="M620" s="4" t="s">
        <v>2736</v>
      </c>
      <c r="O620" t="s">
        <v>380</v>
      </c>
      <c r="Q620" s="8">
        <v>4.95</v>
      </c>
      <c r="R620" s="2" t="s">
        <v>357</v>
      </c>
    </row>
    <row r="621" spans="1:18" ht="15">
      <c r="A621">
        <f>1+A620</f>
        <v>620</v>
      </c>
      <c r="B621" t="s">
        <v>366</v>
      </c>
      <c r="C621" t="s">
        <v>1964</v>
      </c>
      <c r="E621" t="s">
        <v>4092</v>
      </c>
      <c r="I621" t="s">
        <v>1531</v>
      </c>
      <c r="K621">
        <v>1901</v>
      </c>
      <c r="M621" s="4" t="s">
        <v>4094</v>
      </c>
      <c r="O621" t="s">
        <v>380</v>
      </c>
      <c r="Q621" s="8"/>
      <c r="R621" s="2" t="s">
        <v>357</v>
      </c>
    </row>
    <row r="622" spans="1:18" ht="15">
      <c r="A622">
        <f>1+A621</f>
        <v>621</v>
      </c>
      <c r="B622" t="s">
        <v>366</v>
      </c>
      <c r="C622" t="s">
        <v>4058</v>
      </c>
      <c r="E622" t="s">
        <v>4059</v>
      </c>
      <c r="G622" t="s">
        <v>4060</v>
      </c>
      <c r="I622" t="s">
        <v>3052</v>
      </c>
      <c r="K622" t="s">
        <v>290</v>
      </c>
      <c r="Q622" s="8"/>
      <c r="R622" s="2" t="s">
        <v>357</v>
      </c>
    </row>
    <row r="623" spans="1:18" ht="15">
      <c r="A623">
        <f>1+A622</f>
        <v>622</v>
      </c>
      <c r="B623" t="s">
        <v>366</v>
      </c>
      <c r="C623" t="s">
        <v>4058</v>
      </c>
      <c r="E623" t="s">
        <v>4061</v>
      </c>
      <c r="G623" t="s">
        <v>4062</v>
      </c>
      <c r="I623" t="s">
        <v>91</v>
      </c>
      <c r="K623" t="s">
        <v>3144</v>
      </c>
      <c r="Q623" s="8">
        <v>3.75</v>
      </c>
      <c r="R623" s="2" t="s">
        <v>357</v>
      </c>
    </row>
    <row r="624" spans="1:18" ht="15">
      <c r="A624">
        <f>1+A623</f>
        <v>623</v>
      </c>
      <c r="B624" t="s">
        <v>366</v>
      </c>
      <c r="C624" t="s">
        <v>4058</v>
      </c>
      <c r="E624" t="s">
        <v>4063</v>
      </c>
      <c r="G624" t="s">
        <v>4064</v>
      </c>
      <c r="I624" t="s">
        <v>4065</v>
      </c>
      <c r="K624" t="s">
        <v>3144</v>
      </c>
      <c r="Q624" s="8"/>
      <c r="R624" s="2" t="s">
        <v>357</v>
      </c>
    </row>
    <row r="625" spans="1:18" ht="15">
      <c r="A625">
        <f>1+A624</f>
        <v>624</v>
      </c>
      <c r="B625" t="s">
        <v>366</v>
      </c>
      <c r="C625" t="s">
        <v>4058</v>
      </c>
      <c r="E625" t="s">
        <v>4066</v>
      </c>
      <c r="G625" t="s">
        <v>4067</v>
      </c>
      <c r="I625" t="s">
        <v>4068</v>
      </c>
      <c r="K625" t="s">
        <v>290</v>
      </c>
      <c r="Q625" s="8">
        <v>15.95</v>
      </c>
      <c r="R625" s="2" t="s">
        <v>357</v>
      </c>
    </row>
    <row r="626" spans="1:18" ht="15">
      <c r="A626">
        <f>1+A625</f>
        <v>625</v>
      </c>
      <c r="B626" t="s">
        <v>366</v>
      </c>
      <c r="C626" t="s">
        <v>4069</v>
      </c>
      <c r="E626" t="s">
        <v>4070</v>
      </c>
      <c r="G626" t="s">
        <v>4071</v>
      </c>
      <c r="I626" t="s">
        <v>4072</v>
      </c>
      <c r="K626" t="s">
        <v>2081</v>
      </c>
      <c r="M626" s="4" t="s">
        <v>4325</v>
      </c>
      <c r="O626" t="s">
        <v>380</v>
      </c>
      <c r="Q626" s="8">
        <v>5.95</v>
      </c>
      <c r="R626" s="2" t="s">
        <v>357</v>
      </c>
    </row>
    <row r="627" spans="1:18" ht="15">
      <c r="A627">
        <f>1+A626</f>
        <v>626</v>
      </c>
      <c r="B627" t="s">
        <v>366</v>
      </c>
      <c r="C627" t="s">
        <v>4073</v>
      </c>
      <c r="E627" t="s">
        <v>4074</v>
      </c>
      <c r="G627" t="s">
        <v>4075</v>
      </c>
      <c r="I627" t="s">
        <v>4076</v>
      </c>
      <c r="K627" t="s">
        <v>3178</v>
      </c>
      <c r="Q627" s="8"/>
      <c r="R627" s="2" t="s">
        <v>357</v>
      </c>
    </row>
    <row r="628" spans="1:18" ht="15">
      <c r="A628">
        <f>1+A627</f>
        <v>627</v>
      </c>
      <c r="B628" t="s">
        <v>366</v>
      </c>
      <c r="C628" s="1" t="s">
        <v>4077</v>
      </c>
      <c r="E628" s="1" t="s">
        <v>4078</v>
      </c>
      <c r="G628" s="1" t="s">
        <v>4079</v>
      </c>
      <c r="I628" s="1" t="s">
        <v>4080</v>
      </c>
      <c r="K628" t="s">
        <v>3193</v>
      </c>
      <c r="M628" s="4" t="s">
        <v>4081</v>
      </c>
      <c r="O628" t="s">
        <v>3779</v>
      </c>
      <c r="Q628" s="8">
        <v>1</v>
      </c>
      <c r="R628" s="2" t="s">
        <v>357</v>
      </c>
    </row>
    <row r="629" spans="1:18" ht="15">
      <c r="A629">
        <f>1+A628</f>
        <v>628</v>
      </c>
      <c r="B629" t="s">
        <v>366</v>
      </c>
      <c r="C629" t="s">
        <v>4077</v>
      </c>
      <c r="E629" t="s">
        <v>4082</v>
      </c>
      <c r="G629" t="s">
        <v>4083</v>
      </c>
      <c r="I629" t="s">
        <v>4084</v>
      </c>
      <c r="K629" t="s">
        <v>3769</v>
      </c>
      <c r="M629" s="4" t="s">
        <v>3079</v>
      </c>
      <c r="O629" t="s">
        <v>380</v>
      </c>
      <c r="Q629" s="8">
        <v>4.95</v>
      </c>
      <c r="R629" s="2" t="s">
        <v>357</v>
      </c>
    </row>
    <row r="630" spans="1:18" ht="15">
      <c r="A630">
        <f>1+A629</f>
        <v>629</v>
      </c>
      <c r="B630" t="s">
        <v>366</v>
      </c>
      <c r="C630" t="s">
        <v>4077</v>
      </c>
      <c r="E630" t="s">
        <v>1354</v>
      </c>
      <c r="G630" t="s">
        <v>1355</v>
      </c>
      <c r="I630" t="s">
        <v>1356</v>
      </c>
      <c r="K630" t="s">
        <v>3204</v>
      </c>
      <c r="M630" s="4" t="s">
        <v>1357</v>
      </c>
      <c r="O630" t="s">
        <v>3499</v>
      </c>
      <c r="Q630" s="8">
        <v>0.97</v>
      </c>
      <c r="R630" s="2" t="s">
        <v>357</v>
      </c>
    </row>
    <row r="631" spans="1:18" ht="15">
      <c r="A631">
        <f>1+A630</f>
        <v>630</v>
      </c>
      <c r="B631" t="s">
        <v>366</v>
      </c>
      <c r="C631" t="s">
        <v>4077</v>
      </c>
      <c r="E631" t="s">
        <v>1358</v>
      </c>
      <c r="G631" t="s">
        <v>1359</v>
      </c>
      <c r="I631" t="s">
        <v>1360</v>
      </c>
      <c r="K631" t="s">
        <v>2111</v>
      </c>
      <c r="Q631" s="8"/>
      <c r="R631" s="2" t="s">
        <v>357</v>
      </c>
    </row>
    <row r="632" spans="1:18" ht="15">
      <c r="A632">
        <f>1+A631</f>
        <v>631</v>
      </c>
      <c r="B632" t="s">
        <v>366</v>
      </c>
      <c r="C632" t="s">
        <v>4077</v>
      </c>
      <c r="E632" t="s">
        <v>1361</v>
      </c>
      <c r="G632" t="s">
        <v>1362</v>
      </c>
      <c r="I632" t="s">
        <v>1363</v>
      </c>
      <c r="K632" t="s">
        <v>3539</v>
      </c>
      <c r="M632" s="4" t="s">
        <v>1364</v>
      </c>
      <c r="O632" t="s">
        <v>639</v>
      </c>
      <c r="Q632" s="8">
        <v>1</v>
      </c>
      <c r="R632" s="2" t="s">
        <v>357</v>
      </c>
    </row>
    <row r="633" spans="1:18" ht="15">
      <c r="A633">
        <f>1+A632</f>
        <v>632</v>
      </c>
      <c r="B633" t="s">
        <v>366</v>
      </c>
      <c r="C633" t="s">
        <v>4077</v>
      </c>
      <c r="E633" t="s">
        <v>1365</v>
      </c>
      <c r="G633" t="s">
        <v>1366</v>
      </c>
      <c r="I633" t="s">
        <v>377</v>
      </c>
      <c r="K633" t="s">
        <v>2081</v>
      </c>
      <c r="M633" s="4" t="s">
        <v>1367</v>
      </c>
      <c r="O633" t="s">
        <v>1368</v>
      </c>
      <c r="Q633" s="8">
        <f>0.99*1.05</f>
        <v>1.0395</v>
      </c>
      <c r="R633" s="2" t="s">
        <v>357</v>
      </c>
    </row>
    <row r="634" spans="1:18" ht="15">
      <c r="A634">
        <f>1+A633</f>
        <v>633</v>
      </c>
      <c r="B634" t="s">
        <v>366</v>
      </c>
      <c r="C634" t="s">
        <v>4077</v>
      </c>
      <c r="E634" t="s">
        <v>1369</v>
      </c>
      <c r="G634" t="s">
        <v>1370</v>
      </c>
      <c r="I634" t="s">
        <v>4080</v>
      </c>
      <c r="K634" t="s">
        <v>312</v>
      </c>
      <c r="M634" s="4" t="s">
        <v>1371</v>
      </c>
      <c r="O634" t="s">
        <v>380</v>
      </c>
      <c r="Q634" s="8">
        <v>12.56</v>
      </c>
      <c r="R634" s="2" t="s">
        <v>357</v>
      </c>
    </row>
    <row r="635" spans="1:18" ht="15">
      <c r="A635">
        <f>1+A634</f>
        <v>634</v>
      </c>
      <c r="B635" t="s">
        <v>366</v>
      </c>
      <c r="C635" t="s">
        <v>4077</v>
      </c>
      <c r="E635" t="s">
        <v>1372</v>
      </c>
      <c r="G635" t="s">
        <v>1373</v>
      </c>
      <c r="I635" t="s">
        <v>1374</v>
      </c>
      <c r="K635" t="s">
        <v>4362</v>
      </c>
      <c r="M635" s="4" t="s">
        <v>3810</v>
      </c>
      <c r="O635" t="s">
        <v>380</v>
      </c>
      <c r="Q635" s="8">
        <v>4.95</v>
      </c>
      <c r="R635" s="2" t="s">
        <v>357</v>
      </c>
    </row>
    <row r="636" spans="1:18" ht="15">
      <c r="A636">
        <f>1+A635</f>
        <v>635</v>
      </c>
      <c r="B636" t="s">
        <v>366</v>
      </c>
      <c r="C636" s="1" t="s">
        <v>4077</v>
      </c>
      <c r="E636" s="1" t="s">
        <v>1375</v>
      </c>
      <c r="G636" s="1" t="s">
        <v>1376</v>
      </c>
      <c r="I636" s="1" t="s">
        <v>1377</v>
      </c>
      <c r="K636" t="s">
        <v>3502</v>
      </c>
      <c r="M636" s="4" t="s">
        <v>2087</v>
      </c>
      <c r="O636" s="1" t="s">
        <v>373</v>
      </c>
      <c r="Q636" s="8">
        <v>4</v>
      </c>
      <c r="R636" s="2" t="s">
        <v>357</v>
      </c>
    </row>
    <row r="637" spans="1:18" ht="15">
      <c r="A637">
        <f>1+A636</f>
        <v>636</v>
      </c>
      <c r="B637" t="s">
        <v>366</v>
      </c>
      <c r="C637" t="s">
        <v>4077</v>
      </c>
      <c r="E637" t="s">
        <v>1378</v>
      </c>
      <c r="G637" t="s">
        <v>1379</v>
      </c>
      <c r="I637" t="s">
        <v>4208</v>
      </c>
      <c r="K637" t="s">
        <v>3509</v>
      </c>
      <c r="M637" s="4" t="s">
        <v>1380</v>
      </c>
      <c r="O637" t="s">
        <v>1381</v>
      </c>
      <c r="Q637" s="8">
        <v>4.98</v>
      </c>
      <c r="R637" s="2" t="s">
        <v>357</v>
      </c>
    </row>
    <row r="638" spans="1:18" ht="15">
      <c r="A638">
        <f>1+A637</f>
        <v>637</v>
      </c>
      <c r="B638" t="s">
        <v>366</v>
      </c>
      <c r="C638" t="s">
        <v>4077</v>
      </c>
      <c r="E638" t="s">
        <v>1382</v>
      </c>
      <c r="G638" t="s">
        <v>1383</v>
      </c>
      <c r="I638" t="s">
        <v>1384</v>
      </c>
      <c r="K638" t="s">
        <v>3724</v>
      </c>
      <c r="M638" s="4" t="s">
        <v>1385</v>
      </c>
      <c r="O638" t="s">
        <v>1386</v>
      </c>
      <c r="Q638" s="8">
        <f>3.98*1.06</f>
        <v>4.2188</v>
      </c>
      <c r="R638" s="2" t="s">
        <v>357</v>
      </c>
    </row>
    <row r="639" spans="1:18" ht="15">
      <c r="A639">
        <f>1+A638</f>
        <v>638</v>
      </c>
      <c r="B639" t="s">
        <v>366</v>
      </c>
      <c r="C639" t="s">
        <v>4077</v>
      </c>
      <c r="E639" t="s">
        <v>1387</v>
      </c>
      <c r="G639" t="s">
        <v>1388</v>
      </c>
      <c r="I639" t="s">
        <v>1389</v>
      </c>
      <c r="K639" t="s">
        <v>3188</v>
      </c>
      <c r="M639" s="5" t="s">
        <v>379</v>
      </c>
      <c r="O639" t="s">
        <v>380</v>
      </c>
      <c r="Q639" s="8"/>
      <c r="R639" s="2" t="s">
        <v>357</v>
      </c>
    </row>
    <row r="640" spans="1:18" ht="15">
      <c r="A640">
        <f>1+A639</f>
        <v>639</v>
      </c>
      <c r="B640" t="s">
        <v>366</v>
      </c>
      <c r="C640" t="s">
        <v>4077</v>
      </c>
      <c r="E640" t="s">
        <v>1390</v>
      </c>
      <c r="G640" t="s">
        <v>1391</v>
      </c>
      <c r="I640" t="s">
        <v>1389</v>
      </c>
      <c r="K640" t="s">
        <v>3182</v>
      </c>
      <c r="M640" s="4" t="s">
        <v>300</v>
      </c>
      <c r="O640" t="s">
        <v>380</v>
      </c>
      <c r="Q640" s="8"/>
      <c r="R640" s="2" t="s">
        <v>357</v>
      </c>
    </row>
    <row r="641" spans="1:18" ht="15">
      <c r="A641">
        <f>1+A640</f>
        <v>640</v>
      </c>
      <c r="B641" t="s">
        <v>366</v>
      </c>
      <c r="C641" s="1" t="s">
        <v>4077</v>
      </c>
      <c r="E641" s="1" t="s">
        <v>1392</v>
      </c>
      <c r="G641" s="1" t="s">
        <v>1393</v>
      </c>
      <c r="I641" s="1" t="s">
        <v>1394</v>
      </c>
      <c r="K641" t="s">
        <v>4204</v>
      </c>
      <c r="M641" s="4" t="s">
        <v>2087</v>
      </c>
      <c r="O641" s="1" t="s">
        <v>373</v>
      </c>
      <c r="Q641" s="8">
        <v>3</v>
      </c>
      <c r="R641" s="2" t="s">
        <v>357</v>
      </c>
    </row>
    <row r="642" spans="1:18" ht="15">
      <c r="A642">
        <f>1+A641</f>
        <v>641</v>
      </c>
      <c r="B642" t="s">
        <v>366</v>
      </c>
      <c r="C642" t="s">
        <v>4077</v>
      </c>
      <c r="E642" t="s">
        <v>1395</v>
      </c>
      <c r="G642" t="s">
        <v>1396</v>
      </c>
      <c r="I642" t="s">
        <v>4080</v>
      </c>
      <c r="K642" t="s">
        <v>2108</v>
      </c>
      <c r="M642" s="4" t="s">
        <v>1364</v>
      </c>
      <c r="O642" t="s">
        <v>639</v>
      </c>
      <c r="Q642" s="8">
        <v>1</v>
      </c>
      <c r="R642" s="2" t="s">
        <v>357</v>
      </c>
    </row>
    <row r="643" spans="1:18" ht="15">
      <c r="A643">
        <f>1+A642</f>
        <v>642</v>
      </c>
      <c r="B643" t="s">
        <v>366</v>
      </c>
      <c r="C643" t="s">
        <v>4077</v>
      </c>
      <c r="E643" t="s">
        <v>1397</v>
      </c>
      <c r="G643" t="s">
        <v>1373</v>
      </c>
      <c r="I643" t="s">
        <v>4080</v>
      </c>
      <c r="K643" t="s">
        <v>4362</v>
      </c>
      <c r="M643" s="4" t="s">
        <v>1716</v>
      </c>
      <c r="O643" t="s">
        <v>1717</v>
      </c>
      <c r="Q643" s="8">
        <v>4</v>
      </c>
      <c r="R643" s="2" t="s">
        <v>357</v>
      </c>
    </row>
    <row r="644" spans="1:18" ht="15">
      <c r="A644">
        <f>1+A643</f>
        <v>643</v>
      </c>
      <c r="B644" t="s">
        <v>366</v>
      </c>
      <c r="C644" t="s">
        <v>4077</v>
      </c>
      <c r="E644" t="s">
        <v>1398</v>
      </c>
      <c r="G644" t="s">
        <v>1399</v>
      </c>
      <c r="I644" t="s">
        <v>4080</v>
      </c>
      <c r="K644" t="s">
        <v>2095</v>
      </c>
      <c r="M644" s="4" t="s">
        <v>3810</v>
      </c>
      <c r="O644" t="s">
        <v>380</v>
      </c>
      <c r="Q644" s="8">
        <v>3.95</v>
      </c>
      <c r="R644" s="2" t="s">
        <v>357</v>
      </c>
    </row>
    <row r="645" spans="1:18" ht="15">
      <c r="A645">
        <f>1+A644</f>
        <v>644</v>
      </c>
      <c r="B645" t="s">
        <v>366</v>
      </c>
      <c r="C645" s="1" t="s">
        <v>4077</v>
      </c>
      <c r="E645" s="1" t="s">
        <v>1400</v>
      </c>
      <c r="G645" s="1" t="s">
        <v>4095</v>
      </c>
      <c r="I645" s="1" t="s">
        <v>4080</v>
      </c>
      <c r="K645" t="s">
        <v>299</v>
      </c>
      <c r="M645" s="4" t="s">
        <v>4096</v>
      </c>
      <c r="O645" s="1" t="s">
        <v>373</v>
      </c>
      <c r="Q645" s="8">
        <v>1</v>
      </c>
      <c r="R645" s="2" t="s">
        <v>357</v>
      </c>
    </row>
    <row r="646" spans="1:18" ht="15">
      <c r="A646">
        <f>1+A645</f>
        <v>645</v>
      </c>
      <c r="B646" t="s">
        <v>366</v>
      </c>
      <c r="C646" s="1" t="s">
        <v>4077</v>
      </c>
      <c r="E646" s="1" t="s">
        <v>4097</v>
      </c>
      <c r="G646" s="1" t="s">
        <v>4098</v>
      </c>
      <c r="I646" s="1" t="s">
        <v>4099</v>
      </c>
      <c r="K646" t="s">
        <v>1781</v>
      </c>
      <c r="M646" s="4" t="s">
        <v>3060</v>
      </c>
      <c r="O646" s="1" t="s">
        <v>3779</v>
      </c>
      <c r="Q646" s="8">
        <v>1</v>
      </c>
      <c r="R646" s="2" t="s">
        <v>357</v>
      </c>
    </row>
    <row r="647" spans="1:18" ht="15">
      <c r="A647">
        <f>1+A646</f>
        <v>646</v>
      </c>
      <c r="B647" t="s">
        <v>366</v>
      </c>
      <c r="C647" s="1" t="s">
        <v>4077</v>
      </c>
      <c r="E647" s="1" t="s">
        <v>4100</v>
      </c>
      <c r="G647" s="1" t="s">
        <v>4101</v>
      </c>
      <c r="I647" s="1" t="s">
        <v>4102</v>
      </c>
      <c r="K647" t="s">
        <v>3777</v>
      </c>
      <c r="M647" s="4" t="s">
        <v>2087</v>
      </c>
      <c r="O647" s="1" t="s">
        <v>373</v>
      </c>
      <c r="Q647" s="8">
        <v>3</v>
      </c>
      <c r="R647" s="2" t="s">
        <v>357</v>
      </c>
    </row>
    <row r="648" spans="1:18" ht="15">
      <c r="A648">
        <f>1+A647</f>
        <v>647</v>
      </c>
      <c r="B648" t="s">
        <v>366</v>
      </c>
      <c r="C648" t="s">
        <v>4077</v>
      </c>
      <c r="E648" t="s">
        <v>4103</v>
      </c>
      <c r="G648" t="s">
        <v>4104</v>
      </c>
      <c r="I648" t="s">
        <v>4105</v>
      </c>
      <c r="K648" t="s">
        <v>3188</v>
      </c>
      <c r="M648" s="4" t="s">
        <v>1367</v>
      </c>
      <c r="O648" t="s">
        <v>1368</v>
      </c>
      <c r="Q648" s="8">
        <f>1.99*1.05</f>
        <v>2.0895</v>
      </c>
      <c r="R648" s="2" t="s">
        <v>357</v>
      </c>
    </row>
    <row r="649" spans="1:18" ht="15">
      <c r="A649">
        <f>1+A648</f>
        <v>648</v>
      </c>
      <c r="B649" t="s">
        <v>366</v>
      </c>
      <c r="C649" t="s">
        <v>4077</v>
      </c>
      <c r="E649" t="s">
        <v>4106</v>
      </c>
      <c r="G649" t="s">
        <v>1393</v>
      </c>
      <c r="I649" t="s">
        <v>4107</v>
      </c>
      <c r="K649" t="s">
        <v>3539</v>
      </c>
      <c r="M649" s="4" t="s">
        <v>31</v>
      </c>
      <c r="O649" t="s">
        <v>3760</v>
      </c>
      <c r="Q649" s="8">
        <v>17.96</v>
      </c>
      <c r="R649" s="2" t="s">
        <v>357</v>
      </c>
    </row>
    <row r="650" spans="1:18" ht="15">
      <c r="A650">
        <f>1+A649</f>
        <v>649</v>
      </c>
      <c r="B650" t="s">
        <v>366</v>
      </c>
      <c r="C650" t="s">
        <v>4077</v>
      </c>
      <c r="E650" t="s">
        <v>4252</v>
      </c>
      <c r="G650" t="s">
        <v>4112</v>
      </c>
      <c r="I650" t="s">
        <v>4253</v>
      </c>
      <c r="K650" s="1" t="s">
        <v>4357</v>
      </c>
      <c r="M650" s="4" t="s">
        <v>3049</v>
      </c>
      <c r="O650" t="s">
        <v>373</v>
      </c>
      <c r="Q650" s="8">
        <v>1</v>
      </c>
      <c r="R650" s="2" t="s">
        <v>357</v>
      </c>
    </row>
    <row r="651" spans="1:18" ht="15">
      <c r="A651">
        <f>1+A650</f>
        <v>650</v>
      </c>
      <c r="B651" t="s">
        <v>366</v>
      </c>
      <c r="C651" t="s">
        <v>4077</v>
      </c>
      <c r="E651" t="s">
        <v>4108</v>
      </c>
      <c r="G651" t="s">
        <v>4109</v>
      </c>
      <c r="I651" t="s">
        <v>4110</v>
      </c>
      <c r="K651" t="s">
        <v>3197</v>
      </c>
      <c r="Q651" s="8"/>
      <c r="R651" s="2" t="s">
        <v>357</v>
      </c>
    </row>
    <row r="652" spans="1:18" ht="15">
      <c r="A652">
        <f>1+A651</f>
        <v>651</v>
      </c>
      <c r="B652" t="s">
        <v>366</v>
      </c>
      <c r="C652" s="1" t="s">
        <v>4077</v>
      </c>
      <c r="E652" s="1" t="s">
        <v>4111</v>
      </c>
      <c r="G652" s="1" t="s">
        <v>4112</v>
      </c>
      <c r="I652" s="1" t="s">
        <v>4113</v>
      </c>
      <c r="K652" t="s">
        <v>3769</v>
      </c>
      <c r="M652" s="4" t="s">
        <v>3060</v>
      </c>
      <c r="O652" s="1" t="s">
        <v>3779</v>
      </c>
      <c r="Q652" s="8">
        <v>1</v>
      </c>
      <c r="R652" s="2" t="s">
        <v>357</v>
      </c>
    </row>
    <row r="653" spans="1:18" ht="15">
      <c r="A653">
        <f>1+A652</f>
        <v>652</v>
      </c>
      <c r="B653" t="s">
        <v>366</v>
      </c>
      <c r="C653" t="s">
        <v>4077</v>
      </c>
      <c r="E653" t="s">
        <v>4114</v>
      </c>
      <c r="G653" t="s">
        <v>4115</v>
      </c>
      <c r="I653" t="s">
        <v>4116</v>
      </c>
      <c r="K653" t="s">
        <v>3777</v>
      </c>
      <c r="M653" s="4" t="s">
        <v>3049</v>
      </c>
      <c r="O653" t="s">
        <v>373</v>
      </c>
      <c r="Q653" s="8">
        <v>2</v>
      </c>
      <c r="R653" s="2" t="s">
        <v>357</v>
      </c>
    </row>
    <row r="654" spans="1:18" ht="15">
      <c r="A654">
        <f>1+A653</f>
        <v>653</v>
      </c>
      <c r="B654" t="s">
        <v>366</v>
      </c>
      <c r="C654" t="s">
        <v>4077</v>
      </c>
      <c r="E654" t="s">
        <v>4117</v>
      </c>
      <c r="G654" t="s">
        <v>4118</v>
      </c>
      <c r="I654" t="s">
        <v>4119</v>
      </c>
      <c r="K654" t="s">
        <v>299</v>
      </c>
      <c r="M654" s="4" t="s">
        <v>1371</v>
      </c>
      <c r="O654" t="s">
        <v>380</v>
      </c>
      <c r="Q654" s="8">
        <v>7.95</v>
      </c>
      <c r="R654" s="2" t="s">
        <v>357</v>
      </c>
    </row>
    <row r="655" spans="1:18" ht="15">
      <c r="A655">
        <f>1+A654</f>
        <v>654</v>
      </c>
      <c r="B655" t="s">
        <v>366</v>
      </c>
      <c r="C655" s="1" t="s">
        <v>4077</v>
      </c>
      <c r="E655" s="1" t="s">
        <v>4120</v>
      </c>
      <c r="G655" s="1" t="s">
        <v>4121</v>
      </c>
      <c r="I655" s="1" t="s">
        <v>4122</v>
      </c>
      <c r="K655" t="s">
        <v>2108</v>
      </c>
      <c r="M655" s="4" t="s">
        <v>2087</v>
      </c>
      <c r="O655" s="1" t="s">
        <v>373</v>
      </c>
      <c r="Q655" s="8">
        <v>4</v>
      </c>
      <c r="R655" s="2" t="s">
        <v>357</v>
      </c>
    </row>
    <row r="656" spans="1:18" ht="15">
      <c r="A656">
        <f>1+A655</f>
        <v>655</v>
      </c>
      <c r="B656" t="s">
        <v>366</v>
      </c>
      <c r="C656" t="s">
        <v>4077</v>
      </c>
      <c r="E656" t="s">
        <v>2387</v>
      </c>
      <c r="G656" t="s">
        <v>2388</v>
      </c>
      <c r="I656" t="s">
        <v>4080</v>
      </c>
      <c r="K656" t="s">
        <v>379</v>
      </c>
      <c r="M656" s="4" t="s">
        <v>984</v>
      </c>
      <c r="O656" t="s">
        <v>380</v>
      </c>
      <c r="Q656" s="8">
        <v>13.96</v>
      </c>
      <c r="R656" s="2" t="s">
        <v>357</v>
      </c>
    </row>
    <row r="657" spans="1:18" ht="15">
      <c r="A657">
        <f>1+A656</f>
        <v>656</v>
      </c>
      <c r="B657" t="s">
        <v>366</v>
      </c>
      <c r="C657" t="s">
        <v>4077</v>
      </c>
      <c r="E657" t="s">
        <v>2389</v>
      </c>
      <c r="G657" t="s">
        <v>543</v>
      </c>
      <c r="I657" t="s">
        <v>3762</v>
      </c>
      <c r="K657" t="s">
        <v>2095</v>
      </c>
      <c r="M657" s="4" t="s">
        <v>984</v>
      </c>
      <c r="O657" t="s">
        <v>380</v>
      </c>
      <c r="Q657" s="8">
        <v>6.95</v>
      </c>
      <c r="R657" s="2" t="s">
        <v>357</v>
      </c>
    </row>
    <row r="658" spans="1:18" ht="15">
      <c r="A658">
        <f>1+A657</f>
        <v>657</v>
      </c>
      <c r="B658" t="s">
        <v>366</v>
      </c>
      <c r="C658" s="1" t="s">
        <v>4077</v>
      </c>
      <c r="E658" s="1" t="s">
        <v>544</v>
      </c>
      <c r="G658" s="1" t="s">
        <v>545</v>
      </c>
      <c r="I658" s="1" t="s">
        <v>3542</v>
      </c>
      <c r="K658" t="s">
        <v>3769</v>
      </c>
      <c r="M658" s="4" t="s">
        <v>546</v>
      </c>
      <c r="O658" s="1" t="s">
        <v>547</v>
      </c>
      <c r="Q658" s="8">
        <v>6.3</v>
      </c>
      <c r="R658" s="2" t="s">
        <v>357</v>
      </c>
    </row>
    <row r="659" spans="1:18" ht="15">
      <c r="A659">
        <f>1+A658</f>
        <v>658</v>
      </c>
      <c r="B659" t="s">
        <v>366</v>
      </c>
      <c r="C659" t="s">
        <v>4077</v>
      </c>
      <c r="E659" t="s">
        <v>548</v>
      </c>
      <c r="G659" t="s">
        <v>549</v>
      </c>
      <c r="I659" t="s">
        <v>550</v>
      </c>
      <c r="K659" t="s">
        <v>3734</v>
      </c>
      <c r="M659" s="4" t="s">
        <v>551</v>
      </c>
      <c r="O659" t="s">
        <v>552</v>
      </c>
      <c r="Q659" s="8">
        <v>1.1</v>
      </c>
      <c r="R659" s="2" t="s">
        <v>357</v>
      </c>
    </row>
    <row r="660" spans="1:18" ht="15">
      <c r="A660">
        <f>1+A659</f>
        <v>659</v>
      </c>
      <c r="B660" t="s">
        <v>366</v>
      </c>
      <c r="C660" t="s">
        <v>4077</v>
      </c>
      <c r="E660" t="s">
        <v>553</v>
      </c>
      <c r="G660" t="s">
        <v>408</v>
      </c>
      <c r="I660" t="s">
        <v>3594</v>
      </c>
      <c r="K660" t="s">
        <v>4357</v>
      </c>
      <c r="M660" s="4" t="s">
        <v>3595</v>
      </c>
      <c r="O660" t="s">
        <v>373</v>
      </c>
      <c r="Q660" s="8">
        <v>3.424</v>
      </c>
      <c r="R660" s="2" t="s">
        <v>357</v>
      </c>
    </row>
    <row r="661" spans="1:18" ht="15">
      <c r="A661">
        <f>1+A660</f>
        <v>660</v>
      </c>
      <c r="B661" t="s">
        <v>366</v>
      </c>
      <c r="C661" s="1" t="s">
        <v>4077</v>
      </c>
      <c r="E661" s="1" t="s">
        <v>3596</v>
      </c>
      <c r="G661" s="1" t="s">
        <v>408</v>
      </c>
      <c r="I661" s="1" t="s">
        <v>3594</v>
      </c>
      <c r="K661" t="s">
        <v>4339</v>
      </c>
      <c r="M661" s="4" t="s">
        <v>2496</v>
      </c>
      <c r="O661" t="s">
        <v>2497</v>
      </c>
      <c r="Q661" s="8">
        <f>9*1.07</f>
        <v>9.63</v>
      </c>
      <c r="R661" s="2" t="s">
        <v>357</v>
      </c>
    </row>
    <row r="662" spans="1:18" ht="15">
      <c r="A662">
        <f>1+A661</f>
        <v>661</v>
      </c>
      <c r="B662" t="s">
        <v>366</v>
      </c>
      <c r="C662" t="s">
        <v>4077</v>
      </c>
      <c r="E662" t="s">
        <v>3597</v>
      </c>
      <c r="G662" t="s">
        <v>3598</v>
      </c>
      <c r="I662" t="s">
        <v>3542</v>
      </c>
      <c r="K662" t="s">
        <v>2111</v>
      </c>
      <c r="Q662" s="8"/>
      <c r="R662" s="2" t="s">
        <v>357</v>
      </c>
    </row>
    <row r="663" spans="1:18" ht="15">
      <c r="A663">
        <f>1+A662</f>
        <v>662</v>
      </c>
      <c r="B663" t="s">
        <v>366</v>
      </c>
      <c r="C663" t="s">
        <v>4077</v>
      </c>
      <c r="E663" t="s">
        <v>3599</v>
      </c>
      <c r="G663" t="s">
        <v>4104</v>
      </c>
      <c r="I663" t="s">
        <v>377</v>
      </c>
      <c r="K663" t="s">
        <v>2081</v>
      </c>
      <c r="M663" s="4" t="s">
        <v>1367</v>
      </c>
      <c r="O663" t="s">
        <v>1368</v>
      </c>
      <c r="Q663" s="8">
        <f>0.99*1.05</f>
        <v>1.0395</v>
      </c>
      <c r="R663" s="2" t="s">
        <v>357</v>
      </c>
    </row>
    <row r="664" spans="1:18" ht="15">
      <c r="A664">
        <f>1+A663</f>
        <v>663</v>
      </c>
      <c r="B664" t="s">
        <v>366</v>
      </c>
      <c r="C664" t="s">
        <v>4077</v>
      </c>
      <c r="E664" t="s">
        <v>3600</v>
      </c>
      <c r="G664" t="s">
        <v>4104</v>
      </c>
      <c r="I664" t="s">
        <v>4105</v>
      </c>
      <c r="K664" t="s">
        <v>3188</v>
      </c>
      <c r="M664" s="4" t="s">
        <v>1367</v>
      </c>
      <c r="O664" t="s">
        <v>1368</v>
      </c>
      <c r="Q664" s="8">
        <f>1.99*1.05</f>
        <v>2.0895</v>
      </c>
      <c r="R664" s="2" t="s">
        <v>357</v>
      </c>
    </row>
    <row r="665" spans="1:18" ht="15">
      <c r="A665">
        <f>1+A664</f>
        <v>664</v>
      </c>
      <c r="B665" t="s">
        <v>366</v>
      </c>
      <c r="C665" t="s">
        <v>4077</v>
      </c>
      <c r="E665" t="s">
        <v>2622</v>
      </c>
      <c r="G665" t="s">
        <v>2623</v>
      </c>
      <c r="I665" t="s">
        <v>4324</v>
      </c>
      <c r="K665" t="s">
        <v>3188</v>
      </c>
      <c r="M665" s="4" t="s">
        <v>1371</v>
      </c>
      <c r="O665" t="s">
        <v>380</v>
      </c>
      <c r="Q665" s="8">
        <v>2.95</v>
      </c>
      <c r="R665" s="2" t="s">
        <v>357</v>
      </c>
    </row>
    <row r="666" spans="1:18" ht="15">
      <c r="A666">
        <f>1+A665</f>
        <v>665</v>
      </c>
      <c r="B666" t="s">
        <v>366</v>
      </c>
      <c r="C666" t="s">
        <v>4077</v>
      </c>
      <c r="E666" t="s">
        <v>2624</v>
      </c>
      <c r="G666" t="s">
        <v>2625</v>
      </c>
      <c r="I666" t="s">
        <v>4105</v>
      </c>
      <c r="K666" t="s">
        <v>299</v>
      </c>
      <c r="M666" s="4" t="s">
        <v>1367</v>
      </c>
      <c r="O666" t="s">
        <v>1368</v>
      </c>
      <c r="Q666" s="8">
        <f>1.99*1.05</f>
        <v>2.0895</v>
      </c>
      <c r="R666" s="2" t="s">
        <v>357</v>
      </c>
    </row>
    <row r="667" spans="1:18" ht="15">
      <c r="A667">
        <f>1+A666</f>
        <v>666</v>
      </c>
      <c r="B667" t="s">
        <v>366</v>
      </c>
      <c r="C667" t="s">
        <v>4077</v>
      </c>
      <c r="E667" t="s">
        <v>2626</v>
      </c>
      <c r="G667" t="s">
        <v>2627</v>
      </c>
      <c r="I667" t="s">
        <v>4080</v>
      </c>
      <c r="K667" t="s">
        <v>3178</v>
      </c>
      <c r="M667" s="4" t="s">
        <v>1364</v>
      </c>
      <c r="O667" t="s">
        <v>639</v>
      </c>
      <c r="Q667" s="8">
        <v>1</v>
      </c>
      <c r="R667" s="2" t="s">
        <v>357</v>
      </c>
    </row>
    <row r="668" spans="1:18" ht="15">
      <c r="A668">
        <f>1+A667</f>
        <v>667</v>
      </c>
      <c r="B668" t="s">
        <v>366</v>
      </c>
      <c r="C668" t="s">
        <v>4077</v>
      </c>
      <c r="E668" t="s">
        <v>2628</v>
      </c>
      <c r="G668" t="s">
        <v>2629</v>
      </c>
      <c r="I668" t="s">
        <v>2630</v>
      </c>
      <c r="K668" t="s">
        <v>2108</v>
      </c>
      <c r="M668" s="4" t="s">
        <v>2631</v>
      </c>
      <c r="O668" t="s">
        <v>3117</v>
      </c>
      <c r="Q668" s="8">
        <v>1.49</v>
      </c>
      <c r="R668" s="2" t="s">
        <v>357</v>
      </c>
    </row>
    <row r="669" spans="1:18" ht="15">
      <c r="A669">
        <f>1+A668</f>
        <v>668</v>
      </c>
      <c r="B669" t="s">
        <v>366</v>
      </c>
      <c r="C669" t="s">
        <v>4077</v>
      </c>
      <c r="E669" t="s">
        <v>2632</v>
      </c>
      <c r="G669" t="s">
        <v>2633</v>
      </c>
      <c r="I669" t="s">
        <v>2634</v>
      </c>
      <c r="K669" t="s">
        <v>379</v>
      </c>
      <c r="M669" s="4" t="s">
        <v>3079</v>
      </c>
      <c r="O669" t="s">
        <v>380</v>
      </c>
      <c r="Q669" s="8">
        <v>4.95</v>
      </c>
      <c r="R669" s="2" t="s">
        <v>357</v>
      </c>
    </row>
    <row r="670" spans="1:18" ht="15">
      <c r="A670">
        <f>1+A669</f>
        <v>669</v>
      </c>
      <c r="B670" t="s">
        <v>366</v>
      </c>
      <c r="C670" t="s">
        <v>4077</v>
      </c>
      <c r="E670" t="s">
        <v>2635</v>
      </c>
      <c r="G670" t="s">
        <v>2636</v>
      </c>
      <c r="I670" t="s">
        <v>2637</v>
      </c>
      <c r="K670" t="s">
        <v>3188</v>
      </c>
      <c r="M670" s="4" t="s">
        <v>2638</v>
      </c>
      <c r="O670" t="s">
        <v>2639</v>
      </c>
      <c r="Q670" s="8">
        <v>4.2</v>
      </c>
      <c r="R670" s="2" t="s">
        <v>357</v>
      </c>
    </row>
    <row r="671" spans="1:18" ht="15">
      <c r="A671">
        <f>1+A670</f>
        <v>670</v>
      </c>
      <c r="B671" t="s">
        <v>366</v>
      </c>
      <c r="C671" t="s">
        <v>4077</v>
      </c>
      <c r="E671" t="s">
        <v>4254</v>
      </c>
      <c r="G671" t="s">
        <v>4255</v>
      </c>
      <c r="I671" t="s">
        <v>1547</v>
      </c>
      <c r="K671" s="1" t="s">
        <v>299</v>
      </c>
      <c r="M671" s="4" t="s">
        <v>3049</v>
      </c>
      <c r="O671" t="s">
        <v>373</v>
      </c>
      <c r="Q671" s="8">
        <v>1</v>
      </c>
      <c r="R671" s="2" t="s">
        <v>357</v>
      </c>
    </row>
    <row r="672" spans="1:18" ht="15">
      <c r="A672">
        <f>1+A671</f>
        <v>671</v>
      </c>
      <c r="B672" t="s">
        <v>366</v>
      </c>
      <c r="C672" t="s">
        <v>4077</v>
      </c>
      <c r="E672" t="s">
        <v>2640</v>
      </c>
      <c r="G672" t="s">
        <v>2641</v>
      </c>
      <c r="I672" t="s">
        <v>2642</v>
      </c>
      <c r="K672" t="s">
        <v>3188</v>
      </c>
      <c r="M672" s="4" t="s">
        <v>2525</v>
      </c>
      <c r="O672" t="s">
        <v>380</v>
      </c>
      <c r="Q672" s="8">
        <v>3.95</v>
      </c>
      <c r="R672" s="2" t="s">
        <v>357</v>
      </c>
    </row>
    <row r="673" spans="1:18" ht="15">
      <c r="A673">
        <f>1+A672</f>
        <v>672</v>
      </c>
      <c r="B673" t="s">
        <v>366</v>
      </c>
      <c r="C673" t="s">
        <v>4077</v>
      </c>
      <c r="E673" t="s">
        <v>2643</v>
      </c>
      <c r="G673" t="s">
        <v>2644</v>
      </c>
      <c r="I673" t="s">
        <v>2645</v>
      </c>
      <c r="K673" t="s">
        <v>290</v>
      </c>
      <c r="Q673" s="8">
        <v>2.98</v>
      </c>
      <c r="R673" s="2" t="s">
        <v>357</v>
      </c>
    </row>
    <row r="674" spans="1:18" ht="15">
      <c r="A674">
        <f>1+A673</f>
        <v>673</v>
      </c>
      <c r="B674" t="s">
        <v>366</v>
      </c>
      <c r="C674" t="s">
        <v>4077</v>
      </c>
      <c r="E674" t="s">
        <v>2646</v>
      </c>
      <c r="G674" t="s">
        <v>2647</v>
      </c>
      <c r="I674" t="s">
        <v>4080</v>
      </c>
      <c r="K674" t="s">
        <v>3724</v>
      </c>
      <c r="M674" s="4" t="s">
        <v>3810</v>
      </c>
      <c r="O674" t="s">
        <v>380</v>
      </c>
      <c r="Q674" s="8">
        <v>3.95</v>
      </c>
      <c r="R674" s="2" t="s">
        <v>357</v>
      </c>
    </row>
    <row r="675" spans="1:18" ht="15">
      <c r="A675">
        <f>1+A674</f>
        <v>674</v>
      </c>
      <c r="B675" t="s">
        <v>366</v>
      </c>
      <c r="C675" t="s">
        <v>4077</v>
      </c>
      <c r="E675" s="1" t="s">
        <v>2648</v>
      </c>
      <c r="G675" s="1" t="s">
        <v>2649</v>
      </c>
      <c r="I675" s="1" t="s">
        <v>2650</v>
      </c>
      <c r="K675" t="s">
        <v>379</v>
      </c>
      <c r="M675" s="4" t="s">
        <v>3060</v>
      </c>
      <c r="O675" s="1" t="s">
        <v>3779</v>
      </c>
      <c r="Q675" s="8">
        <v>6</v>
      </c>
      <c r="R675" s="2" t="s">
        <v>357</v>
      </c>
    </row>
    <row r="676" spans="1:18" ht="15">
      <c r="A676">
        <f>1+A675</f>
        <v>675</v>
      </c>
      <c r="B676" t="s">
        <v>366</v>
      </c>
      <c r="C676" s="1" t="s">
        <v>4077</v>
      </c>
      <c r="E676" s="1" t="s">
        <v>2651</v>
      </c>
      <c r="G676" s="1" t="s">
        <v>2652</v>
      </c>
      <c r="I676" s="1" t="s">
        <v>2653</v>
      </c>
      <c r="K676" t="s">
        <v>4204</v>
      </c>
      <c r="M676" s="4" t="s">
        <v>2654</v>
      </c>
      <c r="O676" t="s">
        <v>639</v>
      </c>
      <c r="Q676" s="8">
        <v>10</v>
      </c>
      <c r="R676" s="2" t="s">
        <v>357</v>
      </c>
    </row>
    <row r="677" spans="1:18" ht="15">
      <c r="A677">
        <f>1+A676</f>
        <v>676</v>
      </c>
      <c r="B677" t="s">
        <v>366</v>
      </c>
      <c r="C677" t="s">
        <v>4077</v>
      </c>
      <c r="E677" t="s">
        <v>2655</v>
      </c>
      <c r="G677" t="s">
        <v>4121</v>
      </c>
      <c r="I677" t="s">
        <v>2656</v>
      </c>
      <c r="K677" t="s">
        <v>3188</v>
      </c>
      <c r="M677" s="4" t="s">
        <v>984</v>
      </c>
      <c r="O677" t="s">
        <v>380</v>
      </c>
      <c r="Q677" s="8">
        <v>8.95</v>
      </c>
      <c r="R677" s="2" t="s">
        <v>357</v>
      </c>
    </row>
    <row r="678" spans="1:18" ht="15">
      <c r="A678">
        <f>1+A677</f>
        <v>677</v>
      </c>
      <c r="B678" t="s">
        <v>366</v>
      </c>
      <c r="C678" t="s">
        <v>4077</v>
      </c>
      <c r="E678" t="s">
        <v>2657</v>
      </c>
      <c r="G678" t="s">
        <v>2658</v>
      </c>
      <c r="I678" t="s">
        <v>2659</v>
      </c>
      <c r="K678" t="s">
        <v>308</v>
      </c>
      <c r="Q678" s="8"/>
      <c r="R678" s="2" t="s">
        <v>357</v>
      </c>
    </row>
    <row r="679" spans="1:18" ht="15">
      <c r="A679">
        <f>1+A678</f>
        <v>678</v>
      </c>
      <c r="B679" t="s">
        <v>366</v>
      </c>
      <c r="C679" t="s">
        <v>4077</v>
      </c>
      <c r="E679" t="s">
        <v>2660</v>
      </c>
      <c r="G679" t="s">
        <v>2661</v>
      </c>
      <c r="I679" t="s">
        <v>2662</v>
      </c>
      <c r="K679" t="s">
        <v>248</v>
      </c>
      <c r="M679" s="4" t="s">
        <v>102</v>
      </c>
      <c r="O679" t="s">
        <v>380</v>
      </c>
      <c r="Q679" s="8">
        <v>6.95</v>
      </c>
      <c r="R679" s="2" t="s">
        <v>357</v>
      </c>
    </row>
    <row r="680" spans="1:18" ht="15">
      <c r="A680">
        <f>1+A679</f>
        <v>679</v>
      </c>
      <c r="B680" t="s">
        <v>366</v>
      </c>
      <c r="C680" t="s">
        <v>4077</v>
      </c>
      <c r="E680" t="s">
        <v>2663</v>
      </c>
      <c r="G680" t="s">
        <v>2664</v>
      </c>
      <c r="I680" t="s">
        <v>3367</v>
      </c>
      <c r="K680" t="s">
        <v>248</v>
      </c>
      <c r="M680" s="4" t="s">
        <v>1364</v>
      </c>
      <c r="O680" t="s">
        <v>639</v>
      </c>
      <c r="Q680" s="8">
        <v>1</v>
      </c>
      <c r="R680" s="2" t="s">
        <v>357</v>
      </c>
    </row>
    <row r="681" spans="1:18" ht="15">
      <c r="A681">
        <f>1+A680</f>
        <v>680</v>
      </c>
      <c r="B681" t="s">
        <v>366</v>
      </c>
      <c r="C681" t="s">
        <v>4077</v>
      </c>
      <c r="E681" t="s">
        <v>2665</v>
      </c>
      <c r="G681" t="s">
        <v>2666</v>
      </c>
      <c r="I681" t="s">
        <v>2667</v>
      </c>
      <c r="K681" t="s">
        <v>3755</v>
      </c>
      <c r="M681" s="4" t="s">
        <v>551</v>
      </c>
      <c r="O681" t="s">
        <v>552</v>
      </c>
      <c r="Q681" s="8">
        <v>1.1</v>
      </c>
      <c r="R681" s="2" t="s">
        <v>357</v>
      </c>
    </row>
    <row r="682" spans="1:18" ht="15">
      <c r="A682">
        <f>1+A681</f>
        <v>681</v>
      </c>
      <c r="B682" t="s">
        <v>366</v>
      </c>
      <c r="C682" t="s">
        <v>4077</v>
      </c>
      <c r="E682" t="s">
        <v>2668</v>
      </c>
      <c r="G682" t="s">
        <v>2669</v>
      </c>
      <c r="I682" t="s">
        <v>68</v>
      </c>
      <c r="K682" t="s">
        <v>3728</v>
      </c>
      <c r="M682" s="4" t="s">
        <v>3492</v>
      </c>
      <c r="O682" t="s">
        <v>373</v>
      </c>
      <c r="Q682" s="8">
        <v>5.34</v>
      </c>
      <c r="R682" s="2" t="s">
        <v>357</v>
      </c>
    </row>
    <row r="683" spans="1:18" ht="15">
      <c r="A683">
        <f>1+A682</f>
        <v>682</v>
      </c>
      <c r="B683" t="s">
        <v>366</v>
      </c>
      <c r="C683" s="1" t="s">
        <v>4077</v>
      </c>
      <c r="E683" s="1" t="s">
        <v>2670</v>
      </c>
      <c r="G683" s="1" t="s">
        <v>2671</v>
      </c>
      <c r="I683" s="1" t="s">
        <v>2672</v>
      </c>
      <c r="K683" t="s">
        <v>378</v>
      </c>
      <c r="M683" s="4" t="s">
        <v>2087</v>
      </c>
      <c r="O683" s="1" t="s">
        <v>373</v>
      </c>
      <c r="Q683" s="8">
        <v>1</v>
      </c>
      <c r="R683" s="2" t="s">
        <v>357</v>
      </c>
    </row>
    <row r="684" spans="1:18" ht="15">
      <c r="A684">
        <f>1+A683</f>
        <v>683</v>
      </c>
      <c r="B684" t="s">
        <v>366</v>
      </c>
      <c r="C684" t="s">
        <v>4077</v>
      </c>
      <c r="E684" t="s">
        <v>2673</v>
      </c>
      <c r="G684" t="s">
        <v>3762</v>
      </c>
      <c r="I684" t="s">
        <v>2672</v>
      </c>
      <c r="K684" t="s">
        <v>3769</v>
      </c>
      <c r="M684" s="4" t="s">
        <v>2082</v>
      </c>
      <c r="O684" t="s">
        <v>380</v>
      </c>
      <c r="Q684" s="8">
        <v>7.95</v>
      </c>
      <c r="R684" s="2" t="s">
        <v>357</v>
      </c>
    </row>
    <row r="685" spans="1:18" ht="15">
      <c r="A685">
        <f>1+A684</f>
        <v>684</v>
      </c>
      <c r="B685" t="s">
        <v>366</v>
      </c>
      <c r="C685" t="s">
        <v>4077</v>
      </c>
      <c r="E685" t="s">
        <v>2674</v>
      </c>
      <c r="G685" t="s">
        <v>2675</v>
      </c>
      <c r="I685" t="s">
        <v>2676</v>
      </c>
      <c r="K685" t="s">
        <v>378</v>
      </c>
      <c r="M685" s="4" t="s">
        <v>984</v>
      </c>
      <c r="O685" t="s">
        <v>380</v>
      </c>
      <c r="Q685" s="8">
        <v>5.95</v>
      </c>
      <c r="R685" s="2" t="s">
        <v>357</v>
      </c>
    </row>
    <row r="686" spans="1:18" ht="15">
      <c r="A686">
        <f>1+A685</f>
        <v>685</v>
      </c>
      <c r="B686" t="s">
        <v>366</v>
      </c>
      <c r="C686" t="s">
        <v>4077</v>
      </c>
      <c r="E686" t="s">
        <v>2674</v>
      </c>
      <c r="G686" t="s">
        <v>2675</v>
      </c>
      <c r="I686" t="s">
        <v>2676</v>
      </c>
      <c r="K686" t="s">
        <v>3769</v>
      </c>
      <c r="M686" s="4" t="s">
        <v>2677</v>
      </c>
      <c r="O686" t="s">
        <v>373</v>
      </c>
      <c r="Q686" s="8">
        <v>1</v>
      </c>
      <c r="R686" s="2" t="s">
        <v>357</v>
      </c>
    </row>
    <row r="687" spans="1:18" ht="15">
      <c r="A687">
        <f>1+A686</f>
        <v>686</v>
      </c>
      <c r="B687" t="s">
        <v>366</v>
      </c>
      <c r="C687" s="1" t="s">
        <v>4077</v>
      </c>
      <c r="E687" s="1" t="s">
        <v>687</v>
      </c>
      <c r="G687" s="1" t="s">
        <v>688</v>
      </c>
      <c r="I687" s="1" t="s">
        <v>689</v>
      </c>
      <c r="K687" t="s">
        <v>916</v>
      </c>
      <c r="M687" s="4" t="s">
        <v>3060</v>
      </c>
      <c r="O687" s="1" t="s">
        <v>3779</v>
      </c>
      <c r="Q687" s="8">
        <v>2</v>
      </c>
      <c r="R687" s="2" t="s">
        <v>357</v>
      </c>
    </row>
    <row r="688" spans="1:18" ht="15">
      <c r="A688">
        <f>1+A687</f>
        <v>687</v>
      </c>
      <c r="B688" t="s">
        <v>366</v>
      </c>
      <c r="C688" t="s">
        <v>4077</v>
      </c>
      <c r="E688" t="s">
        <v>690</v>
      </c>
      <c r="G688" t="s">
        <v>691</v>
      </c>
      <c r="I688" t="s">
        <v>692</v>
      </c>
      <c r="K688" t="s">
        <v>3539</v>
      </c>
      <c r="M688" s="4" t="s">
        <v>31</v>
      </c>
      <c r="O688" t="s">
        <v>3760</v>
      </c>
      <c r="Q688" s="8">
        <v>6.98</v>
      </c>
      <c r="R688" s="2" t="s">
        <v>357</v>
      </c>
    </row>
    <row r="689" spans="1:18" ht="15">
      <c r="A689">
        <f>1+A688</f>
        <v>688</v>
      </c>
      <c r="B689" t="s">
        <v>366</v>
      </c>
      <c r="C689" t="s">
        <v>693</v>
      </c>
      <c r="E689" t="s">
        <v>4154</v>
      </c>
      <c r="I689" t="s">
        <v>4155</v>
      </c>
      <c r="K689" t="s">
        <v>290</v>
      </c>
      <c r="Q689" s="8"/>
      <c r="R689" s="2" t="s">
        <v>357</v>
      </c>
    </row>
    <row r="690" spans="1:18" ht="15">
      <c r="A690">
        <f>1+A689</f>
        <v>689</v>
      </c>
      <c r="B690" t="s">
        <v>366</v>
      </c>
      <c r="C690" t="s">
        <v>693</v>
      </c>
      <c r="E690" t="s">
        <v>694</v>
      </c>
      <c r="G690" t="s">
        <v>695</v>
      </c>
      <c r="I690" t="s">
        <v>3490</v>
      </c>
      <c r="K690" t="s">
        <v>4339</v>
      </c>
      <c r="M690" s="4" t="s">
        <v>696</v>
      </c>
      <c r="O690" t="s">
        <v>2497</v>
      </c>
      <c r="Q690" s="8">
        <v>6.69</v>
      </c>
      <c r="R690" s="2" t="s">
        <v>357</v>
      </c>
    </row>
    <row r="691" spans="1:18" ht="15">
      <c r="A691">
        <f>1+A690</f>
        <v>690</v>
      </c>
      <c r="B691" t="s">
        <v>366</v>
      </c>
      <c r="C691" t="s">
        <v>693</v>
      </c>
      <c r="E691" t="s">
        <v>697</v>
      </c>
      <c r="G691" t="s">
        <v>1015</v>
      </c>
      <c r="I691" t="s">
        <v>3490</v>
      </c>
      <c r="K691" t="s">
        <v>4339</v>
      </c>
      <c r="M691" s="4" t="s">
        <v>696</v>
      </c>
      <c r="O691" t="s">
        <v>2497</v>
      </c>
      <c r="Q691" s="8">
        <v>6.69</v>
      </c>
      <c r="R691" s="2" t="s">
        <v>357</v>
      </c>
    </row>
    <row r="692" spans="1:18" ht="15">
      <c r="A692">
        <f>1+A691</f>
        <v>691</v>
      </c>
      <c r="B692" t="s">
        <v>366</v>
      </c>
      <c r="C692" t="s">
        <v>693</v>
      </c>
      <c r="E692" t="s">
        <v>1016</v>
      </c>
      <c r="G692" t="s">
        <v>1017</v>
      </c>
      <c r="I692" t="s">
        <v>1389</v>
      </c>
      <c r="K692" t="s">
        <v>248</v>
      </c>
      <c r="M692" s="4" t="s">
        <v>1018</v>
      </c>
      <c r="O692" t="s">
        <v>380</v>
      </c>
      <c r="Q692" s="8">
        <v>4.283333333333333</v>
      </c>
      <c r="R692" s="2" t="s">
        <v>357</v>
      </c>
    </row>
    <row r="693" spans="1:18" ht="15">
      <c r="A693">
        <f>1+A692</f>
        <v>692</v>
      </c>
      <c r="B693" t="s">
        <v>366</v>
      </c>
      <c r="C693" t="s">
        <v>693</v>
      </c>
      <c r="E693" s="7" t="s">
        <v>4650</v>
      </c>
      <c r="G693" t="s">
        <v>4652</v>
      </c>
      <c r="I693" t="s">
        <v>4651</v>
      </c>
      <c r="K693" t="s">
        <v>4653</v>
      </c>
      <c r="M693" s="6" t="s">
        <v>4654</v>
      </c>
      <c r="O693" t="s">
        <v>2858</v>
      </c>
      <c r="Q693" s="8">
        <v>0.25</v>
      </c>
      <c r="R693" s="2" t="s">
        <v>357</v>
      </c>
    </row>
    <row r="694" spans="1:18" ht="15">
      <c r="A694">
        <f>1+A693</f>
        <v>693</v>
      </c>
      <c r="B694" t="s">
        <v>366</v>
      </c>
      <c r="C694" t="s">
        <v>693</v>
      </c>
      <c r="E694" t="s">
        <v>3211</v>
      </c>
      <c r="G694" t="s">
        <v>3212</v>
      </c>
      <c r="I694" t="s">
        <v>3213</v>
      </c>
      <c r="K694" t="s">
        <v>3539</v>
      </c>
      <c r="M694" s="4" t="s">
        <v>3485</v>
      </c>
      <c r="O694" t="s">
        <v>3486</v>
      </c>
      <c r="Q694" s="8">
        <v>2.53</v>
      </c>
      <c r="R694" s="2" t="s">
        <v>357</v>
      </c>
    </row>
    <row r="695" spans="1:18" ht="15">
      <c r="A695">
        <f>1+A694</f>
        <v>694</v>
      </c>
      <c r="B695" t="s">
        <v>366</v>
      </c>
      <c r="C695" t="s">
        <v>693</v>
      </c>
      <c r="E695" t="s">
        <v>3214</v>
      </c>
      <c r="I695" t="s">
        <v>3215</v>
      </c>
      <c r="K695" t="s">
        <v>290</v>
      </c>
      <c r="M695" s="4" t="s">
        <v>3216</v>
      </c>
      <c r="O695" t="s">
        <v>389</v>
      </c>
      <c r="Q695" s="8"/>
      <c r="R695" s="2" t="s">
        <v>357</v>
      </c>
    </row>
    <row r="696" spans="1:18" ht="15">
      <c r="A696">
        <f>1+A695</f>
        <v>695</v>
      </c>
      <c r="B696" t="s">
        <v>366</v>
      </c>
      <c r="C696" s="1" t="s">
        <v>693</v>
      </c>
      <c r="E696" s="1" t="s">
        <v>3217</v>
      </c>
      <c r="G696" s="1" t="s">
        <v>3218</v>
      </c>
      <c r="I696" s="1" t="s">
        <v>4080</v>
      </c>
      <c r="K696" t="s">
        <v>4357</v>
      </c>
      <c r="M696" s="4" t="s">
        <v>2496</v>
      </c>
      <c r="O696" t="s">
        <v>2497</v>
      </c>
      <c r="Q696" s="8">
        <v>5.82</v>
      </c>
      <c r="R696" s="2" t="s">
        <v>357</v>
      </c>
    </row>
    <row r="697" spans="1:18" ht="15">
      <c r="A697">
        <f>1+A696</f>
        <v>696</v>
      </c>
      <c r="B697" t="s">
        <v>366</v>
      </c>
      <c r="C697" s="1" t="s">
        <v>693</v>
      </c>
      <c r="E697" s="1" t="s">
        <v>3219</v>
      </c>
      <c r="G697" s="1" t="s">
        <v>3220</v>
      </c>
      <c r="I697" s="1" t="s">
        <v>3221</v>
      </c>
      <c r="K697" t="s">
        <v>299</v>
      </c>
      <c r="M697" s="4" t="s">
        <v>2087</v>
      </c>
      <c r="O697" s="1" t="s">
        <v>373</v>
      </c>
      <c r="Q697" s="8" t="s">
        <v>3746</v>
      </c>
      <c r="R697" s="2" t="s">
        <v>357</v>
      </c>
    </row>
    <row r="698" spans="1:18" ht="15">
      <c r="A698">
        <f>1+A697</f>
        <v>697</v>
      </c>
      <c r="B698" t="s">
        <v>366</v>
      </c>
      <c r="C698" t="s">
        <v>693</v>
      </c>
      <c r="E698" t="s">
        <v>3222</v>
      </c>
      <c r="G698" t="s">
        <v>3223</v>
      </c>
      <c r="I698" t="s">
        <v>3224</v>
      </c>
      <c r="K698" t="s">
        <v>379</v>
      </c>
      <c r="M698" s="4" t="s">
        <v>102</v>
      </c>
      <c r="O698" t="s">
        <v>380</v>
      </c>
      <c r="Q698" s="8">
        <v>16.06</v>
      </c>
      <c r="R698" s="2" t="s">
        <v>357</v>
      </c>
    </row>
    <row r="699" spans="1:18" ht="15">
      <c r="A699">
        <f>1+A698</f>
        <v>698</v>
      </c>
      <c r="B699" t="s">
        <v>366</v>
      </c>
      <c r="C699" t="s">
        <v>693</v>
      </c>
      <c r="E699" t="s">
        <v>3225</v>
      </c>
      <c r="G699" t="s">
        <v>3223</v>
      </c>
      <c r="I699" t="s">
        <v>3224</v>
      </c>
      <c r="K699" t="s">
        <v>378</v>
      </c>
      <c r="M699" s="4" t="s">
        <v>102</v>
      </c>
      <c r="O699" t="s">
        <v>380</v>
      </c>
      <c r="Q699" s="8">
        <v>16.06</v>
      </c>
      <c r="R699" s="2" t="s">
        <v>357</v>
      </c>
    </row>
    <row r="700" spans="1:18" ht="15">
      <c r="A700">
        <f>1+A699</f>
        <v>699</v>
      </c>
      <c r="B700" t="s">
        <v>366</v>
      </c>
      <c r="C700" t="s">
        <v>693</v>
      </c>
      <c r="E700" t="s">
        <v>3226</v>
      </c>
      <c r="G700" t="s">
        <v>3227</v>
      </c>
      <c r="I700" t="s">
        <v>3224</v>
      </c>
      <c r="K700" t="s">
        <v>379</v>
      </c>
      <c r="M700" s="4" t="s">
        <v>3113</v>
      </c>
      <c r="O700" t="s">
        <v>380</v>
      </c>
      <c r="Q700" s="8">
        <v>2.95</v>
      </c>
      <c r="R700" s="2" t="s">
        <v>357</v>
      </c>
    </row>
    <row r="701" spans="1:18" ht="15">
      <c r="A701">
        <f>1+A700</f>
        <v>700</v>
      </c>
      <c r="B701" t="s">
        <v>366</v>
      </c>
      <c r="C701" t="s">
        <v>693</v>
      </c>
      <c r="E701" t="s">
        <v>3228</v>
      </c>
      <c r="G701" t="s">
        <v>3229</v>
      </c>
      <c r="M701" s="4" t="s">
        <v>3230</v>
      </c>
      <c r="Q701" s="8"/>
      <c r="R701" s="2" t="s">
        <v>357</v>
      </c>
    </row>
    <row r="702" spans="1:18" ht="15">
      <c r="A702">
        <f>1+A701</f>
        <v>701</v>
      </c>
      <c r="B702" t="s">
        <v>366</v>
      </c>
      <c r="C702" t="s">
        <v>693</v>
      </c>
      <c r="E702" t="s">
        <v>3231</v>
      </c>
      <c r="G702" t="s">
        <v>3232</v>
      </c>
      <c r="I702" t="s">
        <v>1389</v>
      </c>
      <c r="K702" t="s">
        <v>916</v>
      </c>
      <c r="M702" s="4" t="s">
        <v>1364</v>
      </c>
      <c r="O702" t="s">
        <v>639</v>
      </c>
      <c r="Q702" s="8">
        <v>1</v>
      </c>
      <c r="R702" s="2" t="s">
        <v>357</v>
      </c>
    </row>
    <row r="703" spans="1:18" ht="15">
      <c r="A703">
        <f>1+A702</f>
        <v>702</v>
      </c>
      <c r="B703" t="s">
        <v>366</v>
      </c>
      <c r="C703" t="s">
        <v>693</v>
      </c>
      <c r="E703" t="s">
        <v>3233</v>
      </c>
      <c r="G703" t="s">
        <v>3234</v>
      </c>
      <c r="I703" t="s">
        <v>3235</v>
      </c>
      <c r="K703" t="s">
        <v>248</v>
      </c>
      <c r="M703" s="4" t="s">
        <v>1367</v>
      </c>
      <c r="O703" t="s">
        <v>1368</v>
      </c>
      <c r="Q703" s="8">
        <v>2.1</v>
      </c>
      <c r="R703" s="2" t="s">
        <v>357</v>
      </c>
    </row>
    <row r="704" spans="1:18" ht="15">
      <c r="A704">
        <f>1+A703</f>
        <v>703</v>
      </c>
      <c r="B704" t="s">
        <v>366</v>
      </c>
      <c r="C704" s="1" t="s">
        <v>693</v>
      </c>
      <c r="E704" t="s">
        <v>3236</v>
      </c>
      <c r="G704" t="s">
        <v>3237</v>
      </c>
      <c r="I704" t="s">
        <v>3238</v>
      </c>
      <c r="K704" t="s">
        <v>3755</v>
      </c>
      <c r="M704" s="4" t="s">
        <v>3492</v>
      </c>
      <c r="O704" t="s">
        <v>373</v>
      </c>
      <c r="Q704" s="8">
        <v>1.06</v>
      </c>
      <c r="R704" s="2" t="s">
        <v>357</v>
      </c>
    </row>
    <row r="705" spans="1:18" ht="15">
      <c r="A705">
        <f>1+A704</f>
        <v>704</v>
      </c>
      <c r="B705" t="s">
        <v>366</v>
      </c>
      <c r="C705" t="s">
        <v>693</v>
      </c>
      <c r="E705" t="s">
        <v>3573</v>
      </c>
      <c r="G705" t="s">
        <v>3574</v>
      </c>
      <c r="I705" t="s">
        <v>3575</v>
      </c>
      <c r="K705" t="s">
        <v>3204</v>
      </c>
      <c r="Q705" s="8"/>
      <c r="R705" s="2" t="s">
        <v>357</v>
      </c>
    </row>
    <row r="706" spans="1:18" ht="15">
      <c r="A706">
        <f>1+A705</f>
        <v>705</v>
      </c>
      <c r="B706" t="s">
        <v>366</v>
      </c>
      <c r="C706" t="s">
        <v>693</v>
      </c>
      <c r="E706" t="s">
        <v>3576</v>
      </c>
      <c r="G706" t="s">
        <v>3577</v>
      </c>
      <c r="I706" t="s">
        <v>3578</v>
      </c>
      <c r="K706" t="s">
        <v>2111</v>
      </c>
      <c r="Q706" s="8"/>
      <c r="R706" s="2" t="s">
        <v>357</v>
      </c>
    </row>
    <row r="707" spans="1:18" ht="15">
      <c r="A707">
        <f>1+A706</f>
        <v>706</v>
      </c>
      <c r="B707" t="s">
        <v>366</v>
      </c>
      <c r="C707" t="s">
        <v>693</v>
      </c>
      <c r="E707" t="s">
        <v>3579</v>
      </c>
      <c r="G707" t="s">
        <v>3580</v>
      </c>
      <c r="I707" t="s">
        <v>3581</v>
      </c>
      <c r="K707" t="s">
        <v>4352</v>
      </c>
      <c r="M707" s="4" t="s">
        <v>3582</v>
      </c>
      <c r="O707" t="s">
        <v>3583</v>
      </c>
      <c r="Q707" s="8" t="s">
        <v>605</v>
      </c>
      <c r="R707" s="2" t="s">
        <v>357</v>
      </c>
    </row>
    <row r="708" spans="1:18" ht="15">
      <c r="A708">
        <f>1+A707</f>
        <v>707</v>
      </c>
      <c r="B708" t="s">
        <v>366</v>
      </c>
      <c r="C708" t="s">
        <v>693</v>
      </c>
      <c r="E708" t="s">
        <v>3584</v>
      </c>
      <c r="G708" t="s">
        <v>3585</v>
      </c>
      <c r="I708" t="s">
        <v>3586</v>
      </c>
      <c r="K708" t="s">
        <v>2095</v>
      </c>
      <c r="M708" s="4" t="s">
        <v>1380</v>
      </c>
      <c r="O708" t="s">
        <v>1381</v>
      </c>
      <c r="Q708" s="8">
        <v>1.99</v>
      </c>
      <c r="R708" s="2" t="s">
        <v>357</v>
      </c>
    </row>
    <row r="709" spans="1:18" ht="15">
      <c r="A709">
        <f>1+A708</f>
        <v>708</v>
      </c>
      <c r="B709" t="s">
        <v>366</v>
      </c>
      <c r="C709" t="s">
        <v>693</v>
      </c>
      <c r="E709" t="s">
        <v>3587</v>
      </c>
      <c r="G709" t="s">
        <v>3588</v>
      </c>
      <c r="I709" t="s">
        <v>3589</v>
      </c>
      <c r="K709" t="s">
        <v>3178</v>
      </c>
      <c r="Q709" s="8"/>
      <c r="R709" s="2" t="s">
        <v>357</v>
      </c>
    </row>
    <row r="710" spans="1:18" ht="15">
      <c r="A710">
        <f>1+A709</f>
        <v>709</v>
      </c>
      <c r="B710" t="s">
        <v>366</v>
      </c>
      <c r="C710" s="1" t="s">
        <v>693</v>
      </c>
      <c r="E710" s="1" t="s">
        <v>3590</v>
      </c>
      <c r="G710" s="1" t="s">
        <v>3591</v>
      </c>
      <c r="I710" s="1" t="s">
        <v>3592</v>
      </c>
      <c r="K710" t="s">
        <v>3193</v>
      </c>
      <c r="M710" s="4" t="s">
        <v>3593</v>
      </c>
      <c r="O710" s="1" t="s">
        <v>3779</v>
      </c>
      <c r="Q710" s="8">
        <f>14.99*1.07</f>
        <v>16.0393</v>
      </c>
      <c r="R710" s="2" t="s">
        <v>357</v>
      </c>
    </row>
    <row r="711" spans="1:18" ht="15">
      <c r="A711">
        <f>1+A710</f>
        <v>710</v>
      </c>
      <c r="B711" t="s">
        <v>366</v>
      </c>
      <c r="C711" t="s">
        <v>693</v>
      </c>
      <c r="E711" t="s">
        <v>1165</v>
      </c>
      <c r="G711" t="s">
        <v>1166</v>
      </c>
      <c r="I711" t="s">
        <v>1167</v>
      </c>
      <c r="K711" t="s">
        <v>2095</v>
      </c>
      <c r="M711" s="4" t="s">
        <v>1168</v>
      </c>
      <c r="O711" t="s">
        <v>3431</v>
      </c>
      <c r="Q711" s="8">
        <v>0.99</v>
      </c>
      <c r="R711" s="2" t="s">
        <v>357</v>
      </c>
    </row>
    <row r="712" spans="1:18" ht="15">
      <c r="A712">
        <f>1+A711</f>
        <v>711</v>
      </c>
      <c r="B712" t="s">
        <v>366</v>
      </c>
      <c r="C712" t="s">
        <v>693</v>
      </c>
      <c r="E712" t="s">
        <v>1169</v>
      </c>
      <c r="G712" t="s">
        <v>1170</v>
      </c>
      <c r="I712" t="s">
        <v>1171</v>
      </c>
      <c r="K712" t="s">
        <v>2095</v>
      </c>
      <c r="M712" s="4" t="s">
        <v>3656</v>
      </c>
      <c r="O712" t="s">
        <v>4548</v>
      </c>
      <c r="Q712" s="8">
        <v>2.98</v>
      </c>
      <c r="R712" s="2" t="s">
        <v>357</v>
      </c>
    </row>
    <row r="713" spans="1:18" ht="15">
      <c r="A713">
        <f>1+A712</f>
        <v>712</v>
      </c>
      <c r="B713" t="s">
        <v>366</v>
      </c>
      <c r="C713" t="s">
        <v>693</v>
      </c>
      <c r="E713" t="s">
        <v>3657</v>
      </c>
      <c r="G713" t="s">
        <v>3660</v>
      </c>
      <c r="I713" t="s">
        <v>3661</v>
      </c>
      <c r="K713" t="s">
        <v>308</v>
      </c>
      <c r="M713" s="4" t="s">
        <v>3662</v>
      </c>
      <c r="Q713" s="8"/>
      <c r="R713" s="2" t="s">
        <v>357</v>
      </c>
    </row>
    <row r="714" spans="1:18" ht="15">
      <c r="A714">
        <f>1+A713</f>
        <v>713</v>
      </c>
      <c r="B714" t="s">
        <v>366</v>
      </c>
      <c r="C714" t="s">
        <v>693</v>
      </c>
      <c r="E714" t="s">
        <v>3657</v>
      </c>
      <c r="I714" t="s">
        <v>3658</v>
      </c>
      <c r="K714" t="s">
        <v>308</v>
      </c>
      <c r="M714" s="4" t="s">
        <v>3659</v>
      </c>
      <c r="O714" t="s">
        <v>389</v>
      </c>
      <c r="Q714" s="8"/>
      <c r="R714" s="2" t="s">
        <v>357</v>
      </c>
    </row>
    <row r="715" spans="1:18" ht="15">
      <c r="A715">
        <f>1+A714</f>
        <v>714</v>
      </c>
      <c r="B715" t="s">
        <v>366</v>
      </c>
      <c r="C715" s="1" t="s">
        <v>693</v>
      </c>
      <c r="E715" s="1" t="s">
        <v>3663</v>
      </c>
      <c r="G715" s="1" t="s">
        <v>3664</v>
      </c>
      <c r="I715" t="s">
        <v>3381</v>
      </c>
      <c r="K715" t="s">
        <v>290</v>
      </c>
      <c r="M715" s="4" t="s">
        <v>2087</v>
      </c>
      <c r="O715" s="1" t="s">
        <v>373</v>
      </c>
      <c r="Q715" s="8">
        <v>2</v>
      </c>
      <c r="R715" s="2" t="s">
        <v>357</v>
      </c>
    </row>
    <row r="716" spans="1:18" ht="15">
      <c r="A716">
        <f>1+A715</f>
        <v>715</v>
      </c>
      <c r="B716" t="s">
        <v>366</v>
      </c>
      <c r="C716" t="s">
        <v>693</v>
      </c>
      <c r="E716" t="s">
        <v>3665</v>
      </c>
      <c r="G716" t="s">
        <v>3666</v>
      </c>
      <c r="I716" t="s">
        <v>68</v>
      </c>
      <c r="K716" t="s">
        <v>2108</v>
      </c>
      <c r="M716" s="4" t="s">
        <v>3667</v>
      </c>
      <c r="O716" t="s">
        <v>3668</v>
      </c>
      <c r="Q716" s="8">
        <v>2.98</v>
      </c>
      <c r="R716" s="2" t="s">
        <v>357</v>
      </c>
    </row>
    <row r="717" spans="1:18" ht="15">
      <c r="A717">
        <f>1+A716</f>
        <v>716</v>
      </c>
      <c r="B717" t="s">
        <v>366</v>
      </c>
      <c r="C717" t="s">
        <v>693</v>
      </c>
      <c r="E717" t="s">
        <v>3669</v>
      </c>
      <c r="G717" t="s">
        <v>3670</v>
      </c>
      <c r="I717" t="s">
        <v>3671</v>
      </c>
      <c r="K717" t="s">
        <v>2111</v>
      </c>
      <c r="M717" s="4" t="s">
        <v>3672</v>
      </c>
      <c r="O717" t="s">
        <v>3673</v>
      </c>
      <c r="Q717" s="8">
        <v>1.99</v>
      </c>
      <c r="R717" s="2" t="s">
        <v>357</v>
      </c>
    </row>
    <row r="718" spans="1:18" ht="15">
      <c r="A718">
        <f>1+A717</f>
        <v>717</v>
      </c>
      <c r="B718" t="s">
        <v>366</v>
      </c>
      <c r="C718" t="s">
        <v>693</v>
      </c>
      <c r="E718" t="s">
        <v>3674</v>
      </c>
      <c r="G718" t="s">
        <v>3675</v>
      </c>
      <c r="I718" t="s">
        <v>3676</v>
      </c>
      <c r="K718" t="s">
        <v>290</v>
      </c>
      <c r="Q718" s="8"/>
      <c r="R718" s="2" t="s">
        <v>357</v>
      </c>
    </row>
    <row r="719" spans="1:18" ht="15">
      <c r="A719">
        <f>1+A718</f>
        <v>718</v>
      </c>
      <c r="B719" t="s">
        <v>366</v>
      </c>
      <c r="C719" t="s">
        <v>693</v>
      </c>
      <c r="E719" t="s">
        <v>3677</v>
      </c>
      <c r="G719" t="s">
        <v>3678</v>
      </c>
      <c r="I719" t="s">
        <v>3679</v>
      </c>
      <c r="K719" t="s">
        <v>299</v>
      </c>
      <c r="M719" s="4" t="s">
        <v>2525</v>
      </c>
      <c r="O719" t="s">
        <v>380</v>
      </c>
      <c r="Q719" s="8">
        <v>1.95</v>
      </c>
      <c r="R719" s="2" t="s">
        <v>357</v>
      </c>
    </row>
    <row r="720" spans="1:18" ht="15">
      <c r="A720">
        <f>1+A719</f>
        <v>719</v>
      </c>
      <c r="B720" t="s">
        <v>366</v>
      </c>
      <c r="C720" t="s">
        <v>693</v>
      </c>
      <c r="E720" t="s">
        <v>3680</v>
      </c>
      <c r="G720" t="s">
        <v>3681</v>
      </c>
      <c r="I720" t="s">
        <v>1735</v>
      </c>
      <c r="K720" t="s">
        <v>299</v>
      </c>
      <c r="M720" s="4" t="s">
        <v>1736</v>
      </c>
      <c r="O720" t="s">
        <v>380</v>
      </c>
      <c r="Q720" s="8">
        <v>3.95</v>
      </c>
      <c r="R720" s="2" t="s">
        <v>357</v>
      </c>
    </row>
    <row r="721" spans="1:18" ht="15">
      <c r="A721">
        <f>1+A720</f>
        <v>720</v>
      </c>
      <c r="B721" t="s">
        <v>366</v>
      </c>
      <c r="C721" t="s">
        <v>693</v>
      </c>
      <c r="E721" t="s">
        <v>1737</v>
      </c>
      <c r="G721" t="s">
        <v>1738</v>
      </c>
      <c r="I721" t="s">
        <v>2662</v>
      </c>
      <c r="K721" t="s">
        <v>3188</v>
      </c>
      <c r="M721" s="4" t="s">
        <v>3079</v>
      </c>
      <c r="O721" t="s">
        <v>380</v>
      </c>
      <c r="Q721" s="8">
        <v>6.95</v>
      </c>
      <c r="R721" s="2" t="s">
        <v>357</v>
      </c>
    </row>
    <row r="722" spans="1:18" ht="15">
      <c r="A722">
        <f>1+A721</f>
        <v>721</v>
      </c>
      <c r="B722" t="s">
        <v>366</v>
      </c>
      <c r="C722" t="s">
        <v>693</v>
      </c>
      <c r="E722" t="s">
        <v>1739</v>
      </c>
      <c r="G722" t="s">
        <v>1740</v>
      </c>
      <c r="I722" t="s">
        <v>2662</v>
      </c>
      <c r="K722" t="s">
        <v>248</v>
      </c>
      <c r="M722" s="4" t="s">
        <v>1741</v>
      </c>
      <c r="O722" t="s">
        <v>380</v>
      </c>
      <c r="Q722" s="8">
        <v>5.45</v>
      </c>
      <c r="R722" s="2" t="s">
        <v>357</v>
      </c>
    </row>
    <row r="723" spans="1:18" ht="15">
      <c r="A723">
        <f>1+A722</f>
        <v>722</v>
      </c>
      <c r="B723" t="s">
        <v>366</v>
      </c>
      <c r="C723" t="s">
        <v>693</v>
      </c>
      <c r="E723" t="s">
        <v>2015</v>
      </c>
      <c r="G723" t="s">
        <v>2016</v>
      </c>
      <c r="I723" t="s">
        <v>2017</v>
      </c>
      <c r="K723" t="s">
        <v>861</v>
      </c>
      <c r="M723" s="4" t="s">
        <v>3745</v>
      </c>
      <c r="O723" t="s">
        <v>380</v>
      </c>
      <c r="Q723" s="8">
        <v>6.95</v>
      </c>
      <c r="R723" s="2" t="s">
        <v>357</v>
      </c>
    </row>
    <row r="724" spans="1:18" ht="15">
      <c r="A724">
        <f>1+A723</f>
        <v>723</v>
      </c>
      <c r="B724" t="s">
        <v>366</v>
      </c>
      <c r="C724" t="s">
        <v>693</v>
      </c>
      <c r="E724" t="s">
        <v>2018</v>
      </c>
      <c r="G724" t="s">
        <v>2019</v>
      </c>
      <c r="I724" t="s">
        <v>2017</v>
      </c>
      <c r="K724" t="s">
        <v>4357</v>
      </c>
      <c r="M724" s="4" t="s">
        <v>2020</v>
      </c>
      <c r="O724" t="s">
        <v>380</v>
      </c>
      <c r="Q724" s="8">
        <v>8.65</v>
      </c>
      <c r="R724" s="2" t="s">
        <v>357</v>
      </c>
    </row>
    <row r="725" spans="1:18" ht="15">
      <c r="A725">
        <f>1+A724</f>
        <v>724</v>
      </c>
      <c r="B725" t="s">
        <v>366</v>
      </c>
      <c r="C725" t="s">
        <v>693</v>
      </c>
      <c r="E725" t="s">
        <v>2018</v>
      </c>
      <c r="G725" t="s">
        <v>2019</v>
      </c>
      <c r="I725" t="s">
        <v>2017</v>
      </c>
      <c r="K725" t="s">
        <v>4357</v>
      </c>
      <c r="M725" s="4" t="s">
        <v>2021</v>
      </c>
      <c r="O725" t="s">
        <v>380</v>
      </c>
      <c r="Q725" s="8">
        <f>8.95+0.9</f>
        <v>9.850000000000001</v>
      </c>
      <c r="R725" s="2" t="s">
        <v>357</v>
      </c>
    </row>
    <row r="726" spans="1:18" ht="15">
      <c r="A726">
        <f>1+A725</f>
        <v>725</v>
      </c>
      <c r="B726" t="s">
        <v>366</v>
      </c>
      <c r="C726" t="s">
        <v>693</v>
      </c>
      <c r="E726" t="s">
        <v>2022</v>
      </c>
      <c r="G726" t="s">
        <v>2023</v>
      </c>
      <c r="I726" t="s">
        <v>2662</v>
      </c>
      <c r="K726" t="s">
        <v>3769</v>
      </c>
      <c r="M726" s="4" t="s">
        <v>3035</v>
      </c>
      <c r="O726" t="s">
        <v>380</v>
      </c>
      <c r="Q726" s="8">
        <v>15.36</v>
      </c>
      <c r="R726" s="2" t="s">
        <v>357</v>
      </c>
    </row>
    <row r="727" spans="1:18" ht="15">
      <c r="A727">
        <f>1+A726</f>
        <v>726</v>
      </c>
      <c r="B727" t="s">
        <v>366</v>
      </c>
      <c r="C727" t="s">
        <v>693</v>
      </c>
      <c r="E727" t="s">
        <v>2024</v>
      </c>
      <c r="G727" t="s">
        <v>2025</v>
      </c>
      <c r="I727" t="s">
        <v>2662</v>
      </c>
      <c r="K727" t="s">
        <v>2081</v>
      </c>
      <c r="M727" s="4" t="s">
        <v>1371</v>
      </c>
      <c r="O727" t="s">
        <v>380</v>
      </c>
      <c r="Q727" s="8">
        <v>6.95</v>
      </c>
      <c r="R727" s="2" t="s">
        <v>357</v>
      </c>
    </row>
    <row r="728" spans="1:18" ht="15">
      <c r="A728">
        <f>1+A727</f>
        <v>727</v>
      </c>
      <c r="B728" t="s">
        <v>366</v>
      </c>
      <c r="C728" t="s">
        <v>693</v>
      </c>
      <c r="E728" t="s">
        <v>2026</v>
      </c>
      <c r="G728" t="s">
        <v>2019</v>
      </c>
      <c r="I728" t="s">
        <v>2662</v>
      </c>
      <c r="K728" t="s">
        <v>3188</v>
      </c>
      <c r="M728" s="4" t="s">
        <v>3079</v>
      </c>
      <c r="O728" t="s">
        <v>380</v>
      </c>
      <c r="Q728" s="8">
        <v>7.95</v>
      </c>
      <c r="R728" s="2" t="s">
        <v>357</v>
      </c>
    </row>
    <row r="729" spans="1:18" ht="15">
      <c r="A729">
        <f>1+A728</f>
        <v>728</v>
      </c>
      <c r="B729" t="s">
        <v>366</v>
      </c>
      <c r="C729" t="s">
        <v>693</v>
      </c>
      <c r="E729" t="s">
        <v>1718</v>
      </c>
      <c r="G729" t="s">
        <v>2019</v>
      </c>
      <c r="I729" t="s">
        <v>1719</v>
      </c>
      <c r="K729" t="s">
        <v>3509</v>
      </c>
      <c r="M729" s="4" t="s">
        <v>458</v>
      </c>
      <c r="O729" t="s">
        <v>1720</v>
      </c>
      <c r="Q729" s="8">
        <v>14.95</v>
      </c>
      <c r="R729" s="2" t="s">
        <v>357</v>
      </c>
    </row>
    <row r="730" spans="1:18" ht="15">
      <c r="A730">
        <f>1+A729</f>
        <v>729</v>
      </c>
      <c r="B730" t="s">
        <v>366</v>
      </c>
      <c r="C730" t="s">
        <v>693</v>
      </c>
      <c r="E730" t="s">
        <v>1721</v>
      </c>
      <c r="G730" t="s">
        <v>2019</v>
      </c>
      <c r="I730" t="s">
        <v>2662</v>
      </c>
      <c r="K730" t="s">
        <v>3724</v>
      </c>
      <c r="M730" s="4" t="s">
        <v>1711</v>
      </c>
      <c r="O730" t="s">
        <v>373</v>
      </c>
      <c r="Q730" s="8">
        <v>4</v>
      </c>
      <c r="R730" s="2" t="s">
        <v>357</v>
      </c>
    </row>
    <row r="731" spans="1:18" ht="15">
      <c r="A731">
        <f>1+A730</f>
        <v>730</v>
      </c>
      <c r="B731" t="s">
        <v>366</v>
      </c>
      <c r="C731" t="s">
        <v>693</v>
      </c>
      <c r="E731" t="s">
        <v>1722</v>
      </c>
      <c r="G731" t="s">
        <v>1723</v>
      </c>
      <c r="I731" t="s">
        <v>2662</v>
      </c>
      <c r="K731" t="s">
        <v>3755</v>
      </c>
      <c r="M731" s="4" t="s">
        <v>3113</v>
      </c>
      <c r="O731" t="s">
        <v>380</v>
      </c>
      <c r="Q731" s="8">
        <v>15.36</v>
      </c>
      <c r="R731" s="2" t="s">
        <v>357</v>
      </c>
    </row>
    <row r="732" spans="1:18" ht="15">
      <c r="A732">
        <f>1+A731</f>
        <v>731</v>
      </c>
      <c r="B732" t="s">
        <v>366</v>
      </c>
      <c r="C732" t="s">
        <v>693</v>
      </c>
      <c r="E732" t="s">
        <v>1724</v>
      </c>
      <c r="G732" t="s">
        <v>1725</v>
      </c>
      <c r="I732" t="s">
        <v>2662</v>
      </c>
      <c r="K732" t="s">
        <v>379</v>
      </c>
      <c r="M732" s="4" t="s">
        <v>3083</v>
      </c>
      <c r="O732" t="s">
        <v>380</v>
      </c>
      <c r="Q732" s="8">
        <v>15.36</v>
      </c>
      <c r="R732" s="2" t="s">
        <v>357</v>
      </c>
    </row>
    <row r="733" spans="1:18" ht="15">
      <c r="A733">
        <f>1+A732</f>
        <v>732</v>
      </c>
      <c r="B733" t="s">
        <v>366</v>
      </c>
      <c r="C733" t="s">
        <v>693</v>
      </c>
      <c r="E733" t="s">
        <v>1726</v>
      </c>
      <c r="G733" t="s">
        <v>1725</v>
      </c>
      <c r="I733" t="s">
        <v>1727</v>
      </c>
      <c r="K733" t="s">
        <v>3539</v>
      </c>
      <c r="M733" s="4" t="s">
        <v>1728</v>
      </c>
      <c r="O733" t="s">
        <v>3760</v>
      </c>
      <c r="Q733" s="8">
        <v>15.26</v>
      </c>
      <c r="R733" s="2" t="s">
        <v>357</v>
      </c>
    </row>
    <row r="734" spans="1:18" ht="15">
      <c r="A734">
        <f>1+A733</f>
        <v>733</v>
      </c>
      <c r="B734" t="s">
        <v>366</v>
      </c>
      <c r="C734" s="1" t="s">
        <v>693</v>
      </c>
      <c r="E734" s="1" t="s">
        <v>1729</v>
      </c>
      <c r="G734" s="1" t="s">
        <v>1725</v>
      </c>
      <c r="I734" s="1" t="s">
        <v>2017</v>
      </c>
      <c r="K734" t="s">
        <v>4339</v>
      </c>
      <c r="M734" s="4" t="s">
        <v>3729</v>
      </c>
      <c r="O734" t="s">
        <v>3730</v>
      </c>
      <c r="Q734" s="8">
        <v>19.01</v>
      </c>
      <c r="R734" s="2" t="s">
        <v>357</v>
      </c>
    </row>
    <row r="735" spans="1:18" ht="15">
      <c r="A735">
        <f>1+A734</f>
        <v>734</v>
      </c>
      <c r="B735" t="s">
        <v>366</v>
      </c>
      <c r="C735" t="s">
        <v>693</v>
      </c>
      <c r="E735" t="s">
        <v>1729</v>
      </c>
      <c r="G735" t="s">
        <v>1725</v>
      </c>
      <c r="I735" t="s">
        <v>1727</v>
      </c>
      <c r="K735" t="s">
        <v>3509</v>
      </c>
      <c r="M735" s="4" t="s">
        <v>303</v>
      </c>
      <c r="O735" t="s">
        <v>1730</v>
      </c>
      <c r="Q735" s="8">
        <v>14.95</v>
      </c>
      <c r="R735" s="2" t="s">
        <v>357</v>
      </c>
    </row>
    <row r="736" spans="1:18" ht="15">
      <c r="A736">
        <f>1+A735</f>
        <v>735</v>
      </c>
      <c r="B736" t="s">
        <v>366</v>
      </c>
      <c r="C736" t="s">
        <v>693</v>
      </c>
      <c r="E736" t="s">
        <v>2450</v>
      </c>
      <c r="G736" t="s">
        <v>1725</v>
      </c>
      <c r="I736" t="s">
        <v>1733</v>
      </c>
      <c r="K736">
        <v>2004</v>
      </c>
      <c r="M736" s="4" t="s">
        <v>2451</v>
      </c>
      <c r="O736" t="s">
        <v>380</v>
      </c>
      <c r="Q736" s="8">
        <v>8.11666666666667</v>
      </c>
      <c r="R736" s="2" t="s">
        <v>357</v>
      </c>
    </row>
    <row r="737" spans="1:18" ht="15">
      <c r="A737">
        <f>1+A736</f>
        <v>736</v>
      </c>
      <c r="B737" t="s">
        <v>366</v>
      </c>
      <c r="C737" t="s">
        <v>693</v>
      </c>
      <c r="E737" t="s">
        <v>1731</v>
      </c>
      <c r="G737" t="s">
        <v>1725</v>
      </c>
      <c r="I737" t="s">
        <v>1727</v>
      </c>
      <c r="K737" t="s">
        <v>308</v>
      </c>
      <c r="Q737" s="8"/>
      <c r="R737" s="2" t="s">
        <v>357</v>
      </c>
    </row>
    <row r="738" spans="1:18" ht="15">
      <c r="A738">
        <f>1+A737</f>
        <v>737</v>
      </c>
      <c r="B738" t="s">
        <v>366</v>
      </c>
      <c r="C738" t="s">
        <v>693</v>
      </c>
      <c r="E738" t="s">
        <v>1732</v>
      </c>
      <c r="G738" t="s">
        <v>1725</v>
      </c>
      <c r="I738" t="s">
        <v>1733</v>
      </c>
      <c r="K738" t="s">
        <v>3188</v>
      </c>
      <c r="M738" s="4" t="s">
        <v>1734</v>
      </c>
      <c r="O738" t="s">
        <v>1612</v>
      </c>
      <c r="Q738" s="8">
        <v>20.95</v>
      </c>
      <c r="R738" s="2" t="s">
        <v>357</v>
      </c>
    </row>
    <row r="739" spans="1:18" ht="15">
      <c r="A739">
        <f>1+A738</f>
        <v>738</v>
      </c>
      <c r="B739" t="s">
        <v>366</v>
      </c>
      <c r="C739" t="s">
        <v>693</v>
      </c>
      <c r="E739" t="s">
        <v>1613</v>
      </c>
      <c r="G739" t="s">
        <v>1725</v>
      </c>
      <c r="I739" t="s">
        <v>1733</v>
      </c>
      <c r="K739" t="s">
        <v>3769</v>
      </c>
      <c r="M739" s="4" t="s">
        <v>1614</v>
      </c>
      <c r="O739" t="s">
        <v>1368</v>
      </c>
      <c r="Q739" s="8">
        <v>22.1</v>
      </c>
      <c r="R739" s="2" t="s">
        <v>357</v>
      </c>
    </row>
    <row r="740" spans="1:18" ht="15">
      <c r="A740">
        <f>1+A739</f>
        <v>739</v>
      </c>
      <c r="B740" t="s">
        <v>366</v>
      </c>
      <c r="C740" t="s">
        <v>693</v>
      </c>
      <c r="E740" t="s">
        <v>1615</v>
      </c>
      <c r="G740" t="s">
        <v>1725</v>
      </c>
      <c r="I740" t="s">
        <v>1616</v>
      </c>
      <c r="K740" t="s">
        <v>2081</v>
      </c>
      <c r="M740" s="4" t="s">
        <v>1617</v>
      </c>
      <c r="O740" t="s">
        <v>3760</v>
      </c>
      <c r="Q740" s="8">
        <v>9.4</v>
      </c>
      <c r="R740" s="2" t="s">
        <v>357</v>
      </c>
    </row>
    <row r="741" spans="1:18" ht="15">
      <c r="A741">
        <f>1+A740</f>
        <v>740</v>
      </c>
      <c r="B741" t="s">
        <v>366</v>
      </c>
      <c r="C741" t="s">
        <v>693</v>
      </c>
      <c r="E741" t="s">
        <v>1618</v>
      </c>
      <c r="G741" t="s">
        <v>1738</v>
      </c>
      <c r="I741" t="s">
        <v>1619</v>
      </c>
      <c r="K741" t="s">
        <v>3724</v>
      </c>
      <c r="M741" s="4" t="s">
        <v>3079</v>
      </c>
      <c r="O741" t="s">
        <v>380</v>
      </c>
      <c r="Q741" s="8">
        <v>15.4</v>
      </c>
      <c r="R741" s="2" t="s">
        <v>357</v>
      </c>
    </row>
    <row r="742" spans="1:18" ht="15">
      <c r="A742">
        <f>1+A741</f>
        <v>741</v>
      </c>
      <c r="B742" t="s">
        <v>366</v>
      </c>
      <c r="C742" t="s">
        <v>693</v>
      </c>
      <c r="E742" t="s">
        <v>1620</v>
      </c>
      <c r="G742" t="s">
        <v>2019</v>
      </c>
      <c r="I742" t="s">
        <v>2662</v>
      </c>
      <c r="K742" t="s">
        <v>2081</v>
      </c>
      <c r="M742" s="4" t="s">
        <v>1621</v>
      </c>
      <c r="O742" t="s">
        <v>3760</v>
      </c>
      <c r="Q742" s="8">
        <v>20.95</v>
      </c>
      <c r="R742" s="2" t="s">
        <v>357</v>
      </c>
    </row>
    <row r="743" spans="1:18" ht="15">
      <c r="A743">
        <f>1+A742</f>
        <v>742</v>
      </c>
      <c r="B743" t="s">
        <v>366</v>
      </c>
      <c r="C743" t="s">
        <v>693</v>
      </c>
      <c r="E743" t="s">
        <v>1620</v>
      </c>
      <c r="G743" t="s">
        <v>2019</v>
      </c>
      <c r="I743" t="s">
        <v>2662</v>
      </c>
      <c r="K743" t="s">
        <v>379</v>
      </c>
      <c r="M743" s="4" t="s">
        <v>3083</v>
      </c>
      <c r="O743" t="s">
        <v>380</v>
      </c>
      <c r="Q743" s="8">
        <v>15.36</v>
      </c>
      <c r="R743" s="2" t="s">
        <v>357</v>
      </c>
    </row>
    <row r="744" spans="1:18" ht="15">
      <c r="A744">
        <f>1+A743</f>
        <v>743</v>
      </c>
      <c r="B744" t="s">
        <v>366</v>
      </c>
      <c r="C744" t="s">
        <v>693</v>
      </c>
      <c r="E744" t="s">
        <v>1622</v>
      </c>
      <c r="G744" t="s">
        <v>2019</v>
      </c>
      <c r="I744" t="s">
        <v>2017</v>
      </c>
      <c r="K744" t="s">
        <v>4357</v>
      </c>
      <c r="M744" s="4" t="s">
        <v>696</v>
      </c>
      <c r="O744" t="s">
        <v>2497</v>
      </c>
      <c r="Q744" s="8">
        <f>19.755*1.07</f>
        <v>21.13785</v>
      </c>
      <c r="R744" s="2" t="s">
        <v>357</v>
      </c>
    </row>
    <row r="745" spans="1:18" ht="15">
      <c r="A745">
        <f>1+A744</f>
        <v>744</v>
      </c>
      <c r="B745" t="s">
        <v>366</v>
      </c>
      <c r="C745" t="s">
        <v>693</v>
      </c>
      <c r="E745" t="s">
        <v>1623</v>
      </c>
      <c r="G745" t="s">
        <v>2017</v>
      </c>
      <c r="I745" t="s">
        <v>2017</v>
      </c>
      <c r="K745" t="s">
        <v>4357</v>
      </c>
      <c r="M745" s="4" t="s">
        <v>22</v>
      </c>
      <c r="O745" t="s">
        <v>380</v>
      </c>
      <c r="Q745" s="8">
        <v>10.65</v>
      </c>
      <c r="R745" s="2" t="s">
        <v>357</v>
      </c>
    </row>
    <row r="746" spans="1:18" ht="15">
      <c r="A746">
        <f>1+A745</f>
        <v>745</v>
      </c>
      <c r="B746" t="s">
        <v>366</v>
      </c>
      <c r="C746" t="s">
        <v>693</v>
      </c>
      <c r="E746" t="s">
        <v>1624</v>
      </c>
      <c r="G746" t="s">
        <v>1625</v>
      </c>
      <c r="I746" t="s">
        <v>1626</v>
      </c>
      <c r="K746" t="s">
        <v>2111</v>
      </c>
      <c r="M746" s="4" t="s">
        <v>3659</v>
      </c>
      <c r="Q746" s="8"/>
      <c r="R746" s="2" t="s">
        <v>357</v>
      </c>
    </row>
    <row r="747" spans="1:18" ht="15">
      <c r="A747">
        <f>1+A746</f>
        <v>746</v>
      </c>
      <c r="B747" t="s">
        <v>366</v>
      </c>
      <c r="C747" t="s">
        <v>693</v>
      </c>
      <c r="E747" t="s">
        <v>4127</v>
      </c>
      <c r="G747" t="s">
        <v>4128</v>
      </c>
      <c r="I747" t="s">
        <v>4129</v>
      </c>
      <c r="K747" s="1">
        <v>2006</v>
      </c>
      <c r="M747" s="4" t="s">
        <v>4126</v>
      </c>
      <c r="O747" t="s">
        <v>380</v>
      </c>
      <c r="Q747" s="17">
        <v>6.25</v>
      </c>
      <c r="R747" s="2" t="s">
        <v>357</v>
      </c>
    </row>
    <row r="748" spans="1:18" ht="15">
      <c r="A748">
        <f>1+A747</f>
        <v>747</v>
      </c>
      <c r="B748" t="s">
        <v>366</v>
      </c>
      <c r="C748" t="s">
        <v>693</v>
      </c>
      <c r="E748" t="s">
        <v>1627</v>
      </c>
      <c r="G748" t="s">
        <v>1628</v>
      </c>
      <c r="I748" t="s">
        <v>1629</v>
      </c>
      <c r="K748" t="s">
        <v>290</v>
      </c>
      <c r="M748" s="4" t="s">
        <v>1630</v>
      </c>
      <c r="O748" t="s">
        <v>373</v>
      </c>
      <c r="Q748" s="8">
        <v>1.5</v>
      </c>
      <c r="R748" s="2" t="s">
        <v>357</v>
      </c>
    </row>
    <row r="749" spans="1:18" ht="15">
      <c r="A749">
        <f>1+A748</f>
        <v>748</v>
      </c>
      <c r="B749" t="s">
        <v>366</v>
      </c>
      <c r="C749" t="s">
        <v>693</v>
      </c>
      <c r="E749" t="s">
        <v>1631</v>
      </c>
      <c r="G749" t="s">
        <v>1632</v>
      </c>
      <c r="I749" t="s">
        <v>3819</v>
      </c>
      <c r="K749" t="s">
        <v>2108</v>
      </c>
      <c r="O749" t="s">
        <v>3117</v>
      </c>
      <c r="Q749" s="8">
        <v>3.96</v>
      </c>
      <c r="R749" s="2" t="s">
        <v>357</v>
      </c>
    </row>
    <row r="750" spans="1:18" ht="15">
      <c r="A750">
        <f>1+A749</f>
        <v>749</v>
      </c>
      <c r="B750" t="s">
        <v>366</v>
      </c>
      <c r="C750" t="s">
        <v>693</v>
      </c>
      <c r="E750" t="s">
        <v>3820</v>
      </c>
      <c r="G750" t="s">
        <v>3821</v>
      </c>
      <c r="I750" t="s">
        <v>3822</v>
      </c>
      <c r="K750" t="s">
        <v>3197</v>
      </c>
      <c r="M750" s="4" t="s">
        <v>3823</v>
      </c>
      <c r="O750" t="s">
        <v>3824</v>
      </c>
      <c r="Q750" s="8">
        <v>0.49</v>
      </c>
      <c r="R750" s="2" t="s">
        <v>357</v>
      </c>
    </row>
    <row r="751" spans="1:18" ht="15">
      <c r="A751">
        <f>1+A750</f>
        <v>750</v>
      </c>
      <c r="B751" t="s">
        <v>366</v>
      </c>
      <c r="C751" t="s">
        <v>693</v>
      </c>
      <c r="E751" t="s">
        <v>3825</v>
      </c>
      <c r="G751" t="s">
        <v>3826</v>
      </c>
      <c r="I751" t="s">
        <v>3827</v>
      </c>
      <c r="K751" t="s">
        <v>3188</v>
      </c>
      <c r="M751" s="4" t="s">
        <v>3183</v>
      </c>
      <c r="O751" t="s">
        <v>380</v>
      </c>
      <c r="Q751" s="8">
        <v>3.95</v>
      </c>
      <c r="R751" s="2" t="s">
        <v>357</v>
      </c>
    </row>
    <row r="752" spans="1:18" ht="15">
      <c r="A752">
        <f>1+A751</f>
        <v>751</v>
      </c>
      <c r="B752" t="s">
        <v>366</v>
      </c>
      <c r="C752" t="s">
        <v>693</v>
      </c>
      <c r="E752" t="s">
        <v>3828</v>
      </c>
      <c r="G752" t="s">
        <v>3826</v>
      </c>
      <c r="I752" t="s">
        <v>3827</v>
      </c>
      <c r="K752" t="s">
        <v>2081</v>
      </c>
      <c r="M752" s="4" t="s">
        <v>3183</v>
      </c>
      <c r="O752" t="s">
        <v>380</v>
      </c>
      <c r="Q752" s="8">
        <v>3.95</v>
      </c>
      <c r="R752" s="2" t="s">
        <v>357</v>
      </c>
    </row>
    <row r="753" spans="1:18" ht="15">
      <c r="A753">
        <f>1+A752</f>
        <v>752</v>
      </c>
      <c r="B753" t="s">
        <v>366</v>
      </c>
      <c r="C753" t="s">
        <v>693</v>
      </c>
      <c r="E753" t="s">
        <v>3829</v>
      </c>
      <c r="G753" t="s">
        <v>3830</v>
      </c>
      <c r="I753" t="s">
        <v>4084</v>
      </c>
      <c r="K753" t="s">
        <v>3188</v>
      </c>
      <c r="M753" s="4" t="s">
        <v>4325</v>
      </c>
      <c r="O753" t="s">
        <v>380</v>
      </c>
      <c r="Q753" s="8">
        <v>3.95</v>
      </c>
      <c r="R753" s="2" t="s">
        <v>357</v>
      </c>
    </row>
    <row r="754" spans="1:18" ht="15">
      <c r="A754">
        <f>1+A753</f>
        <v>753</v>
      </c>
      <c r="B754" t="s">
        <v>366</v>
      </c>
      <c r="C754" s="1" t="s">
        <v>693</v>
      </c>
      <c r="E754" t="s">
        <v>3831</v>
      </c>
      <c r="G754" t="s">
        <v>3832</v>
      </c>
      <c r="I754" t="s">
        <v>3833</v>
      </c>
      <c r="K754" t="s">
        <v>4357</v>
      </c>
      <c r="M754" s="4" t="s">
        <v>3834</v>
      </c>
      <c r="O754" t="s">
        <v>373</v>
      </c>
      <c r="Q754" s="8">
        <v>13.89</v>
      </c>
      <c r="R754" s="2" t="s">
        <v>357</v>
      </c>
    </row>
    <row r="755" spans="1:18" ht="15">
      <c r="A755">
        <f>1+A754</f>
        <v>754</v>
      </c>
      <c r="B755" t="s">
        <v>366</v>
      </c>
      <c r="C755" s="1" t="s">
        <v>693</v>
      </c>
      <c r="E755" s="1" t="s">
        <v>3835</v>
      </c>
      <c r="G755" s="1" t="s">
        <v>3836</v>
      </c>
      <c r="I755" s="1" t="s">
        <v>3837</v>
      </c>
      <c r="K755" t="s">
        <v>379</v>
      </c>
      <c r="M755" s="4" t="s">
        <v>1312</v>
      </c>
      <c r="O755" t="s">
        <v>380</v>
      </c>
      <c r="Q755" s="8">
        <v>1.95</v>
      </c>
      <c r="R755" s="2" t="s">
        <v>357</v>
      </c>
    </row>
    <row r="756" spans="1:18" ht="15">
      <c r="A756">
        <f>1+A755</f>
        <v>755</v>
      </c>
      <c r="B756" t="s">
        <v>366</v>
      </c>
      <c r="C756" t="s">
        <v>693</v>
      </c>
      <c r="E756" t="s">
        <v>3838</v>
      </c>
      <c r="G756" t="s">
        <v>3839</v>
      </c>
      <c r="I756" t="s">
        <v>1389</v>
      </c>
      <c r="K756" t="s">
        <v>379</v>
      </c>
      <c r="M756" s="4" t="s">
        <v>3725</v>
      </c>
      <c r="O756" t="s">
        <v>380</v>
      </c>
      <c r="Q756" s="8">
        <v>3.95</v>
      </c>
      <c r="R756" s="2" t="s">
        <v>357</v>
      </c>
    </row>
    <row r="757" spans="1:18" ht="15">
      <c r="A757">
        <f>1+A756</f>
        <v>756</v>
      </c>
      <c r="B757" t="s">
        <v>366</v>
      </c>
      <c r="C757" t="s">
        <v>693</v>
      </c>
      <c r="E757" t="s">
        <v>3840</v>
      </c>
      <c r="G757" t="s">
        <v>3841</v>
      </c>
      <c r="I757" t="s">
        <v>3842</v>
      </c>
      <c r="K757" t="s">
        <v>3204</v>
      </c>
      <c r="Q757" s="8"/>
      <c r="R757" s="2" t="s">
        <v>357</v>
      </c>
    </row>
    <row r="758" spans="1:18" ht="15">
      <c r="A758">
        <f>1+A757</f>
        <v>757</v>
      </c>
      <c r="B758" t="s">
        <v>366</v>
      </c>
      <c r="C758" s="1" t="s">
        <v>693</v>
      </c>
      <c r="E758" s="1" t="s">
        <v>3843</v>
      </c>
      <c r="G758" s="1" t="s">
        <v>3844</v>
      </c>
      <c r="I758" s="1" t="s">
        <v>3845</v>
      </c>
      <c r="K758" t="s">
        <v>3762</v>
      </c>
      <c r="M758" s="4" t="s">
        <v>3846</v>
      </c>
      <c r="O758" s="1" t="s">
        <v>639</v>
      </c>
      <c r="Q758" s="8">
        <v>6.4</v>
      </c>
      <c r="R758" s="2" t="s">
        <v>357</v>
      </c>
    </row>
    <row r="759" spans="1:18" ht="15">
      <c r="A759">
        <f>1+A758</f>
        <v>758</v>
      </c>
      <c r="B759" t="s">
        <v>366</v>
      </c>
      <c r="C759" t="s">
        <v>693</v>
      </c>
      <c r="E759" t="s">
        <v>3847</v>
      </c>
      <c r="I759" t="s">
        <v>3848</v>
      </c>
      <c r="K759" t="s">
        <v>4495</v>
      </c>
      <c r="M759" s="4" t="s">
        <v>3216</v>
      </c>
      <c r="O759" t="s">
        <v>389</v>
      </c>
      <c r="Q759" s="8"/>
      <c r="R759" s="2" t="s">
        <v>357</v>
      </c>
    </row>
    <row r="760" spans="1:18" ht="15">
      <c r="A760">
        <f>1+A759</f>
        <v>759</v>
      </c>
      <c r="B760" t="s">
        <v>366</v>
      </c>
      <c r="C760" s="1" t="s">
        <v>693</v>
      </c>
      <c r="E760" s="1" t="s">
        <v>3849</v>
      </c>
      <c r="G760" s="1" t="s">
        <v>3850</v>
      </c>
      <c r="I760" s="1" t="s">
        <v>3851</v>
      </c>
      <c r="K760" t="s">
        <v>3755</v>
      </c>
      <c r="M760" s="4" t="s">
        <v>3060</v>
      </c>
      <c r="O760" s="1" t="s">
        <v>3779</v>
      </c>
      <c r="Q760" s="8">
        <v>1</v>
      </c>
      <c r="R760" s="2" t="s">
        <v>357</v>
      </c>
    </row>
    <row r="761" spans="1:18" ht="15">
      <c r="A761">
        <f>1+A760</f>
        <v>760</v>
      </c>
      <c r="B761" t="s">
        <v>366</v>
      </c>
      <c r="C761" t="s">
        <v>693</v>
      </c>
      <c r="E761" t="s">
        <v>3852</v>
      </c>
      <c r="G761" t="s">
        <v>3853</v>
      </c>
      <c r="I761" t="s">
        <v>3854</v>
      </c>
      <c r="K761" t="s">
        <v>299</v>
      </c>
      <c r="M761" s="4" t="s">
        <v>984</v>
      </c>
      <c r="O761" t="s">
        <v>380</v>
      </c>
      <c r="Q761" s="8">
        <v>3.95</v>
      </c>
      <c r="R761" s="2" t="s">
        <v>357</v>
      </c>
    </row>
    <row r="762" spans="1:18" ht="15">
      <c r="A762">
        <f>1+A761</f>
        <v>761</v>
      </c>
      <c r="B762" t="s">
        <v>366</v>
      </c>
      <c r="C762" t="s">
        <v>693</v>
      </c>
      <c r="E762" t="s">
        <v>3855</v>
      </c>
      <c r="G762" t="s">
        <v>3856</v>
      </c>
      <c r="I762" t="s">
        <v>3857</v>
      </c>
      <c r="K762" t="s">
        <v>3178</v>
      </c>
      <c r="M762" s="4" t="s">
        <v>291</v>
      </c>
      <c r="O762" t="s">
        <v>389</v>
      </c>
      <c r="Q762" s="8">
        <v>0.99</v>
      </c>
      <c r="R762" s="2" t="s">
        <v>357</v>
      </c>
    </row>
    <row r="763" spans="1:18" ht="15">
      <c r="A763">
        <f>1+A762</f>
        <v>762</v>
      </c>
      <c r="B763" t="s">
        <v>366</v>
      </c>
      <c r="C763" t="s">
        <v>693</v>
      </c>
      <c r="E763" t="s">
        <v>3858</v>
      </c>
      <c r="I763" t="s">
        <v>3859</v>
      </c>
      <c r="K763" t="s">
        <v>248</v>
      </c>
      <c r="M763" s="4" t="s">
        <v>1364</v>
      </c>
      <c r="O763" t="s">
        <v>639</v>
      </c>
      <c r="Q763" s="8">
        <v>1</v>
      </c>
      <c r="R763" s="2" t="s">
        <v>357</v>
      </c>
    </row>
    <row r="764" spans="1:18" ht="15">
      <c r="A764">
        <f>1+A763</f>
        <v>763</v>
      </c>
      <c r="B764" t="s">
        <v>366</v>
      </c>
      <c r="C764" t="s">
        <v>693</v>
      </c>
      <c r="E764" t="s">
        <v>3860</v>
      </c>
      <c r="G764" t="s">
        <v>3861</v>
      </c>
      <c r="I764" t="s">
        <v>3862</v>
      </c>
      <c r="K764" t="s">
        <v>3204</v>
      </c>
      <c r="Q764" s="8"/>
      <c r="R764" s="2" t="s">
        <v>357</v>
      </c>
    </row>
    <row r="765" spans="1:18" ht="15">
      <c r="A765">
        <f>1+A764</f>
        <v>764</v>
      </c>
      <c r="B765" t="s">
        <v>366</v>
      </c>
      <c r="C765" t="s">
        <v>693</v>
      </c>
      <c r="E765" t="s">
        <v>3863</v>
      </c>
      <c r="G765" t="s">
        <v>3864</v>
      </c>
      <c r="I765" t="s">
        <v>3865</v>
      </c>
      <c r="K765" t="s">
        <v>916</v>
      </c>
      <c r="M765" s="4" t="s">
        <v>3866</v>
      </c>
      <c r="O765" t="s">
        <v>373</v>
      </c>
      <c r="Q765" s="8">
        <v>1.99</v>
      </c>
      <c r="R765" s="2" t="s">
        <v>357</v>
      </c>
    </row>
    <row r="766" spans="1:18" ht="15">
      <c r="A766">
        <f>1+A765</f>
        <v>765</v>
      </c>
      <c r="B766" t="s">
        <v>366</v>
      </c>
      <c r="C766" t="s">
        <v>693</v>
      </c>
      <c r="E766" t="s">
        <v>3867</v>
      </c>
      <c r="G766" t="s">
        <v>3868</v>
      </c>
      <c r="I766" t="s">
        <v>3857</v>
      </c>
      <c r="K766" t="s">
        <v>2104</v>
      </c>
      <c r="Q766" s="8"/>
      <c r="R766" s="2" t="s">
        <v>357</v>
      </c>
    </row>
    <row r="767" spans="1:18" ht="15">
      <c r="A767">
        <f>1+A766</f>
        <v>766</v>
      </c>
      <c r="B767" t="s">
        <v>366</v>
      </c>
      <c r="C767" s="9" t="s">
        <v>693</v>
      </c>
      <c r="E767" s="9" t="s">
        <v>5208</v>
      </c>
      <c r="G767" s="9" t="s">
        <v>3903</v>
      </c>
      <c r="I767" s="9" t="s">
        <v>5209</v>
      </c>
      <c r="K767">
        <v>2015</v>
      </c>
      <c r="M767" s="11" t="s">
        <v>5210</v>
      </c>
      <c r="O767" s="9" t="s">
        <v>5211</v>
      </c>
      <c r="Q767" s="18" t="s">
        <v>3704</v>
      </c>
      <c r="R767" s="2" t="s">
        <v>357</v>
      </c>
    </row>
    <row r="768" spans="1:18" ht="15">
      <c r="A768">
        <f>1+A767</f>
        <v>767</v>
      </c>
      <c r="B768" t="s">
        <v>366</v>
      </c>
      <c r="C768" t="s">
        <v>693</v>
      </c>
      <c r="E768" t="s">
        <v>3869</v>
      </c>
      <c r="G768" t="s">
        <v>3870</v>
      </c>
      <c r="I768" t="s">
        <v>3871</v>
      </c>
      <c r="K768" t="s">
        <v>378</v>
      </c>
      <c r="M768" s="4" t="s">
        <v>589</v>
      </c>
      <c r="O768" t="s">
        <v>380</v>
      </c>
      <c r="Q768" s="8">
        <v>2.95</v>
      </c>
      <c r="R768" s="2" t="s">
        <v>357</v>
      </c>
    </row>
    <row r="769" spans="1:18" ht="15">
      <c r="A769">
        <f>1+A768</f>
        <v>768</v>
      </c>
      <c r="B769" t="s">
        <v>366</v>
      </c>
      <c r="C769" t="s">
        <v>693</v>
      </c>
      <c r="E769" t="s">
        <v>3872</v>
      </c>
      <c r="G769" t="s">
        <v>3873</v>
      </c>
      <c r="I769" t="s">
        <v>3874</v>
      </c>
      <c r="K769" t="s">
        <v>308</v>
      </c>
      <c r="M769" s="4" t="s">
        <v>3875</v>
      </c>
      <c r="O769" t="s">
        <v>3117</v>
      </c>
      <c r="Q769" s="8">
        <v>0.99</v>
      </c>
      <c r="R769" s="2" t="s">
        <v>357</v>
      </c>
    </row>
    <row r="770" spans="1:18" ht="15">
      <c r="A770">
        <f>1+A769</f>
        <v>769</v>
      </c>
      <c r="B770" t="s">
        <v>366</v>
      </c>
      <c r="C770" t="s">
        <v>693</v>
      </c>
      <c r="E770" t="s">
        <v>3876</v>
      </c>
      <c r="G770" t="s">
        <v>3877</v>
      </c>
      <c r="I770" t="s">
        <v>3857</v>
      </c>
      <c r="K770" t="s">
        <v>4495</v>
      </c>
      <c r="M770" s="4" t="s">
        <v>3659</v>
      </c>
      <c r="O770" t="s">
        <v>389</v>
      </c>
      <c r="Q770" s="8"/>
      <c r="R770" s="2" t="s">
        <v>357</v>
      </c>
    </row>
    <row r="771" spans="1:18" ht="15">
      <c r="A771">
        <f>1+A770</f>
        <v>770</v>
      </c>
      <c r="B771" t="s">
        <v>366</v>
      </c>
      <c r="C771" t="s">
        <v>693</v>
      </c>
      <c r="E771" t="s">
        <v>3878</v>
      </c>
      <c r="G771" t="s">
        <v>3879</v>
      </c>
      <c r="I771" t="s">
        <v>3880</v>
      </c>
      <c r="M771" s="4" t="s">
        <v>3659</v>
      </c>
      <c r="O771" t="s">
        <v>389</v>
      </c>
      <c r="Q771" s="8"/>
      <c r="R771" s="2" t="s">
        <v>357</v>
      </c>
    </row>
    <row r="772" spans="1:18" ht="15">
      <c r="A772">
        <f>1+A771</f>
        <v>771</v>
      </c>
      <c r="B772" t="s">
        <v>366</v>
      </c>
      <c r="C772" t="s">
        <v>693</v>
      </c>
      <c r="E772" t="s">
        <v>3881</v>
      </c>
      <c r="I772" t="s">
        <v>3882</v>
      </c>
      <c r="K772" t="s">
        <v>290</v>
      </c>
      <c r="M772" s="4" t="s">
        <v>316</v>
      </c>
      <c r="O772" t="s">
        <v>389</v>
      </c>
      <c r="Q772" s="8">
        <v>7.5</v>
      </c>
      <c r="R772" s="2" t="s">
        <v>357</v>
      </c>
    </row>
    <row r="773" spans="1:18" ht="15">
      <c r="A773">
        <f>1+A772</f>
        <v>772</v>
      </c>
      <c r="B773" t="s">
        <v>366</v>
      </c>
      <c r="C773" t="s">
        <v>693</v>
      </c>
      <c r="E773" t="s">
        <v>3883</v>
      </c>
      <c r="G773" t="s">
        <v>3884</v>
      </c>
      <c r="I773" t="s">
        <v>68</v>
      </c>
      <c r="K773" t="s">
        <v>2081</v>
      </c>
      <c r="M773" s="4" t="s">
        <v>410</v>
      </c>
      <c r="O773" t="s">
        <v>380</v>
      </c>
      <c r="Q773" s="8">
        <v>3.95</v>
      </c>
      <c r="R773" s="2" t="s">
        <v>357</v>
      </c>
    </row>
    <row r="774" spans="1:18" ht="15">
      <c r="A774">
        <f>1+A773</f>
        <v>773</v>
      </c>
      <c r="B774" t="s">
        <v>366</v>
      </c>
      <c r="C774" t="s">
        <v>693</v>
      </c>
      <c r="E774" t="s">
        <v>3885</v>
      </c>
      <c r="G774" t="s">
        <v>3821</v>
      </c>
      <c r="I774" t="s">
        <v>3822</v>
      </c>
      <c r="K774" t="s">
        <v>3197</v>
      </c>
      <c r="M774" s="4" t="s">
        <v>3886</v>
      </c>
      <c r="O774" t="s">
        <v>3887</v>
      </c>
      <c r="Q774" s="8">
        <v>1.98</v>
      </c>
      <c r="R774" s="2" t="s">
        <v>357</v>
      </c>
    </row>
    <row r="775" spans="1:18" ht="15">
      <c r="A775">
        <f>1+A774</f>
        <v>774</v>
      </c>
      <c r="B775" t="s">
        <v>366</v>
      </c>
      <c r="C775" t="s">
        <v>693</v>
      </c>
      <c r="E775" t="s">
        <v>3888</v>
      </c>
      <c r="G775" t="s">
        <v>3889</v>
      </c>
      <c r="I775" t="s">
        <v>3890</v>
      </c>
      <c r="K775" t="s">
        <v>2111</v>
      </c>
      <c r="M775" s="4" t="s">
        <v>3891</v>
      </c>
      <c r="O775" t="s">
        <v>3668</v>
      </c>
      <c r="Q775" s="8">
        <v>0.69</v>
      </c>
      <c r="R775" s="2" t="s">
        <v>357</v>
      </c>
    </row>
    <row r="776" spans="1:18" ht="15">
      <c r="A776">
        <f>1+A775</f>
        <v>775</v>
      </c>
      <c r="B776" t="s">
        <v>366</v>
      </c>
      <c r="C776" t="s">
        <v>693</v>
      </c>
      <c r="E776" t="s">
        <v>3892</v>
      </c>
      <c r="G776" t="s">
        <v>3762</v>
      </c>
      <c r="I776" t="s">
        <v>3221</v>
      </c>
      <c r="K776" t="s">
        <v>378</v>
      </c>
      <c r="M776" s="4" t="s">
        <v>3113</v>
      </c>
      <c r="O776" t="s">
        <v>380</v>
      </c>
      <c r="Q776" s="8">
        <v>12.95</v>
      </c>
      <c r="R776" s="2" t="s">
        <v>357</v>
      </c>
    </row>
    <row r="777" spans="1:18" ht="15">
      <c r="A777">
        <f>1+A776</f>
        <v>776</v>
      </c>
      <c r="B777" t="s">
        <v>366</v>
      </c>
      <c r="C777" t="s">
        <v>693</v>
      </c>
      <c r="E777" t="s">
        <v>3893</v>
      </c>
      <c r="G777" t="s">
        <v>3894</v>
      </c>
      <c r="I777" t="s">
        <v>3895</v>
      </c>
      <c r="K777" t="s">
        <v>308</v>
      </c>
      <c r="M777" s="4" t="s">
        <v>3896</v>
      </c>
      <c r="O777" t="s">
        <v>3897</v>
      </c>
      <c r="Q777" s="8">
        <v>5.98</v>
      </c>
      <c r="R777" s="2" t="s">
        <v>357</v>
      </c>
    </row>
    <row r="778" spans="1:18" ht="15">
      <c r="A778">
        <f>1+A777</f>
        <v>777</v>
      </c>
      <c r="B778" t="s">
        <v>366</v>
      </c>
      <c r="C778" t="s">
        <v>693</v>
      </c>
      <c r="E778" t="s">
        <v>3898</v>
      </c>
      <c r="G778" t="s">
        <v>3899</v>
      </c>
      <c r="I778" t="s">
        <v>3900</v>
      </c>
      <c r="K778" t="s">
        <v>308</v>
      </c>
      <c r="M778" s="4" t="s">
        <v>3901</v>
      </c>
      <c r="Q778" s="8"/>
      <c r="R778" s="2" t="s">
        <v>357</v>
      </c>
    </row>
    <row r="779" spans="1:18" ht="15">
      <c r="A779">
        <f>1+A778</f>
        <v>778</v>
      </c>
      <c r="B779" t="s">
        <v>366</v>
      </c>
      <c r="C779" s="1" t="s">
        <v>693</v>
      </c>
      <c r="E779" s="1" t="s">
        <v>3902</v>
      </c>
      <c r="G779" s="1" t="s">
        <v>3903</v>
      </c>
      <c r="I779" s="1" t="s">
        <v>3904</v>
      </c>
      <c r="K779" t="s">
        <v>3755</v>
      </c>
      <c r="M779" s="4" t="s">
        <v>3905</v>
      </c>
      <c r="O779" t="s">
        <v>3906</v>
      </c>
      <c r="Q779" s="8">
        <v>10.6</v>
      </c>
      <c r="R779" s="2" t="s">
        <v>357</v>
      </c>
    </row>
    <row r="780" spans="1:18" ht="15">
      <c r="A780">
        <f>1+A779</f>
        <v>779</v>
      </c>
      <c r="B780" t="s">
        <v>366</v>
      </c>
      <c r="C780" t="s">
        <v>693</v>
      </c>
      <c r="E780" s="1" t="s">
        <v>3907</v>
      </c>
      <c r="G780" s="1" t="s">
        <v>3908</v>
      </c>
      <c r="I780" s="1" t="s">
        <v>3909</v>
      </c>
      <c r="K780" t="s">
        <v>3910</v>
      </c>
      <c r="M780" s="4" t="s">
        <v>1309</v>
      </c>
      <c r="O780" s="1" t="s">
        <v>373</v>
      </c>
      <c r="Q780" s="8">
        <v>4</v>
      </c>
      <c r="R780" s="2" t="s">
        <v>357</v>
      </c>
    </row>
    <row r="781" spans="1:18" ht="15">
      <c r="A781">
        <f>1+A780</f>
        <v>780</v>
      </c>
      <c r="B781" t="s">
        <v>366</v>
      </c>
      <c r="C781" t="s">
        <v>693</v>
      </c>
      <c r="E781" t="s">
        <v>3911</v>
      </c>
      <c r="G781" t="s">
        <v>3912</v>
      </c>
      <c r="I781" t="s">
        <v>3913</v>
      </c>
      <c r="K781" t="s">
        <v>378</v>
      </c>
      <c r="M781" s="4" t="s">
        <v>1736</v>
      </c>
      <c r="O781" t="s">
        <v>380</v>
      </c>
      <c r="Q781" s="8">
        <v>4.95</v>
      </c>
      <c r="R781" s="2" t="s">
        <v>357</v>
      </c>
    </row>
    <row r="782" spans="1:18" ht="15">
      <c r="A782">
        <f>1+A781</f>
        <v>781</v>
      </c>
      <c r="B782" t="s">
        <v>366</v>
      </c>
      <c r="C782" t="s">
        <v>693</v>
      </c>
      <c r="E782" t="s">
        <v>1745</v>
      </c>
      <c r="G782" t="s">
        <v>1746</v>
      </c>
      <c r="I782" t="s">
        <v>1747</v>
      </c>
      <c r="K782" t="s">
        <v>4352</v>
      </c>
      <c r="M782" s="4" t="s">
        <v>1748</v>
      </c>
      <c r="O782" t="s">
        <v>380</v>
      </c>
      <c r="Q782" s="8">
        <v>10.45</v>
      </c>
      <c r="R782" s="2" t="s">
        <v>357</v>
      </c>
    </row>
    <row r="783" spans="1:18" ht="15">
      <c r="A783">
        <f>1+A782</f>
        <v>782</v>
      </c>
      <c r="B783" t="s">
        <v>366</v>
      </c>
      <c r="C783" t="s">
        <v>693</v>
      </c>
      <c r="E783" t="s">
        <v>1749</v>
      </c>
      <c r="G783" t="s">
        <v>1750</v>
      </c>
      <c r="I783" t="s">
        <v>1751</v>
      </c>
      <c r="K783" t="s">
        <v>3204</v>
      </c>
      <c r="M783" s="4" t="s">
        <v>3672</v>
      </c>
      <c r="O783" t="s">
        <v>3673</v>
      </c>
      <c r="Q783" s="8">
        <v>1.99</v>
      </c>
      <c r="R783" s="2" t="s">
        <v>357</v>
      </c>
    </row>
    <row r="784" spans="1:18" ht="15">
      <c r="A784">
        <f>1+A783</f>
        <v>783</v>
      </c>
      <c r="B784" t="s">
        <v>366</v>
      </c>
      <c r="C784" t="s">
        <v>693</v>
      </c>
      <c r="E784" t="s">
        <v>1752</v>
      </c>
      <c r="G784" t="s">
        <v>1753</v>
      </c>
      <c r="I784" t="s">
        <v>416</v>
      </c>
      <c r="K784" t="s">
        <v>3539</v>
      </c>
      <c r="M784" s="4" t="s">
        <v>1754</v>
      </c>
      <c r="O784" t="s">
        <v>380</v>
      </c>
      <c r="Q784" s="8">
        <v>6.25</v>
      </c>
      <c r="R784" s="2" t="s">
        <v>357</v>
      </c>
    </row>
    <row r="785" spans="1:18" ht="15">
      <c r="A785">
        <f>1+A784</f>
        <v>784</v>
      </c>
      <c r="B785" t="s">
        <v>366</v>
      </c>
      <c r="C785" t="s">
        <v>693</v>
      </c>
      <c r="E785" t="s">
        <v>1755</v>
      </c>
      <c r="G785" t="s">
        <v>1756</v>
      </c>
      <c r="I785" t="s">
        <v>1757</v>
      </c>
      <c r="K785" t="s">
        <v>3197</v>
      </c>
      <c r="Q785" s="8"/>
      <c r="R785" s="2" t="s">
        <v>357</v>
      </c>
    </row>
    <row r="786" spans="1:18" ht="15">
      <c r="A786">
        <f>1+A785</f>
        <v>785</v>
      </c>
      <c r="B786" t="s">
        <v>366</v>
      </c>
      <c r="C786" t="s">
        <v>693</v>
      </c>
      <c r="E786" t="s">
        <v>1758</v>
      </c>
      <c r="G786" t="s">
        <v>1759</v>
      </c>
      <c r="I786" t="s">
        <v>1760</v>
      </c>
      <c r="K786" t="s">
        <v>290</v>
      </c>
      <c r="M786" s="4" t="s">
        <v>1761</v>
      </c>
      <c r="O786" t="s">
        <v>389</v>
      </c>
      <c r="Q786" s="8"/>
      <c r="R786" s="2" t="s">
        <v>357</v>
      </c>
    </row>
    <row r="787" spans="1:18" ht="15">
      <c r="A787">
        <f>1+A786</f>
        <v>786</v>
      </c>
      <c r="B787" t="s">
        <v>366</v>
      </c>
      <c r="C787" t="s">
        <v>693</v>
      </c>
      <c r="E787" t="s">
        <v>1762</v>
      </c>
      <c r="G787" t="s">
        <v>1763</v>
      </c>
      <c r="I787" t="s">
        <v>4372</v>
      </c>
      <c r="K787" s="1" t="s">
        <v>3728</v>
      </c>
      <c r="M787" s="4" t="s">
        <v>1764</v>
      </c>
      <c r="O787" t="s">
        <v>373</v>
      </c>
      <c r="Q787" s="8">
        <v>2.568</v>
      </c>
      <c r="R787" s="2" t="s">
        <v>357</v>
      </c>
    </row>
    <row r="788" spans="1:18" ht="15">
      <c r="A788">
        <f>1+A787</f>
        <v>787</v>
      </c>
      <c r="B788" t="s">
        <v>366</v>
      </c>
      <c r="C788" t="s">
        <v>693</v>
      </c>
      <c r="E788" t="s">
        <v>1765</v>
      </c>
      <c r="G788" t="s">
        <v>1766</v>
      </c>
      <c r="I788" t="s">
        <v>1458</v>
      </c>
      <c r="K788" t="s">
        <v>299</v>
      </c>
      <c r="M788" s="4" t="s">
        <v>300</v>
      </c>
      <c r="O788" t="s">
        <v>380</v>
      </c>
      <c r="Q788" s="8">
        <v>4.95</v>
      </c>
      <c r="R788" s="2" t="s">
        <v>357</v>
      </c>
    </row>
    <row r="789" spans="1:18" ht="15">
      <c r="A789">
        <f>1+A788</f>
        <v>788</v>
      </c>
      <c r="B789" t="s">
        <v>366</v>
      </c>
      <c r="C789" t="s">
        <v>693</v>
      </c>
      <c r="E789" t="s">
        <v>1767</v>
      </c>
      <c r="G789" t="s">
        <v>3762</v>
      </c>
      <c r="I789" t="s">
        <v>1768</v>
      </c>
      <c r="K789" t="s">
        <v>3762</v>
      </c>
      <c r="M789" s="4" t="s">
        <v>1769</v>
      </c>
      <c r="O789" t="s">
        <v>639</v>
      </c>
      <c r="Q789" s="8">
        <v>1.49</v>
      </c>
      <c r="R789" s="2" t="s">
        <v>357</v>
      </c>
    </row>
    <row r="790" spans="1:18" ht="15">
      <c r="A790">
        <f>1+A789</f>
        <v>789</v>
      </c>
      <c r="B790" t="s">
        <v>366</v>
      </c>
      <c r="C790" t="s">
        <v>693</v>
      </c>
      <c r="E790" t="s">
        <v>1770</v>
      </c>
      <c r="G790" t="s">
        <v>3762</v>
      </c>
      <c r="I790" t="s">
        <v>1867</v>
      </c>
      <c r="K790" t="s">
        <v>3762</v>
      </c>
      <c r="M790" s="4" t="s">
        <v>3866</v>
      </c>
      <c r="O790" t="s">
        <v>373</v>
      </c>
      <c r="Q790" s="8">
        <v>0.99</v>
      </c>
      <c r="R790" s="2" t="s">
        <v>357</v>
      </c>
    </row>
    <row r="791" spans="1:18" ht="15">
      <c r="A791">
        <f>1+A790</f>
        <v>790</v>
      </c>
      <c r="B791" t="s">
        <v>366</v>
      </c>
      <c r="C791" t="s">
        <v>693</v>
      </c>
      <c r="E791" t="s">
        <v>1868</v>
      </c>
      <c r="I791" t="s">
        <v>1869</v>
      </c>
      <c r="K791" t="s">
        <v>3204</v>
      </c>
      <c r="M791" s="4" t="s">
        <v>3659</v>
      </c>
      <c r="O791" t="s">
        <v>389</v>
      </c>
      <c r="Q791" s="8"/>
      <c r="R791" s="2" t="s">
        <v>357</v>
      </c>
    </row>
    <row r="792" spans="1:18" ht="15">
      <c r="A792">
        <f>1+A791</f>
        <v>791</v>
      </c>
      <c r="B792" t="s">
        <v>366</v>
      </c>
      <c r="C792" s="1" t="s">
        <v>693</v>
      </c>
      <c r="E792" s="1" t="s">
        <v>1870</v>
      </c>
      <c r="G792" s="1" t="s">
        <v>1871</v>
      </c>
      <c r="I792" s="1" t="s">
        <v>2524</v>
      </c>
      <c r="K792" t="s">
        <v>3509</v>
      </c>
      <c r="M792" s="4" t="s">
        <v>3060</v>
      </c>
      <c r="O792" s="1" t="s">
        <v>3779</v>
      </c>
      <c r="Q792" s="8">
        <v>2</v>
      </c>
      <c r="R792" s="2" t="s">
        <v>357</v>
      </c>
    </row>
    <row r="793" spans="1:18" ht="15">
      <c r="A793">
        <f>1+A792</f>
        <v>792</v>
      </c>
      <c r="B793" t="s">
        <v>366</v>
      </c>
      <c r="C793" t="s">
        <v>693</v>
      </c>
      <c r="E793" t="s">
        <v>1872</v>
      </c>
      <c r="G793" t="s">
        <v>1873</v>
      </c>
      <c r="I793" t="s">
        <v>1874</v>
      </c>
      <c r="K793" t="s">
        <v>312</v>
      </c>
      <c r="M793" s="4" t="s">
        <v>1875</v>
      </c>
      <c r="O793" t="s">
        <v>1876</v>
      </c>
      <c r="Q793" s="8">
        <v>2.73</v>
      </c>
      <c r="R793" s="2" t="s">
        <v>357</v>
      </c>
    </row>
    <row r="794" spans="1:18" ht="15">
      <c r="A794">
        <f>1+A793</f>
        <v>793</v>
      </c>
      <c r="B794" t="s">
        <v>366</v>
      </c>
      <c r="C794" t="s">
        <v>693</v>
      </c>
      <c r="E794" t="s">
        <v>1877</v>
      </c>
      <c r="G794" t="s">
        <v>1878</v>
      </c>
      <c r="I794" t="s">
        <v>4324</v>
      </c>
      <c r="K794" t="s">
        <v>3188</v>
      </c>
      <c r="M794" s="4" t="s">
        <v>3183</v>
      </c>
      <c r="O794" t="s">
        <v>380</v>
      </c>
      <c r="Q794" s="8"/>
      <c r="R794" s="2" t="s">
        <v>357</v>
      </c>
    </row>
    <row r="795" spans="1:18" ht="15">
      <c r="A795">
        <f>1+A794</f>
        <v>794</v>
      </c>
      <c r="B795" t="s">
        <v>366</v>
      </c>
      <c r="C795" t="s">
        <v>693</v>
      </c>
      <c r="E795" t="s">
        <v>1879</v>
      </c>
      <c r="G795" t="s">
        <v>1880</v>
      </c>
      <c r="I795" t="s">
        <v>1881</v>
      </c>
      <c r="K795" t="s">
        <v>3769</v>
      </c>
      <c r="M795" s="4" t="s">
        <v>3402</v>
      </c>
      <c r="O795" t="s">
        <v>3396</v>
      </c>
      <c r="Q795" s="8">
        <f>34.95*1.08</f>
        <v>37.746</v>
      </c>
      <c r="R795" s="2" t="s">
        <v>357</v>
      </c>
    </row>
    <row r="796" spans="1:18" ht="15">
      <c r="A796">
        <f>1+A795</f>
        <v>795</v>
      </c>
      <c r="B796" t="s">
        <v>366</v>
      </c>
      <c r="C796" t="s">
        <v>693</v>
      </c>
      <c r="E796" t="s">
        <v>1882</v>
      </c>
      <c r="G796" t="s">
        <v>1883</v>
      </c>
      <c r="I796" t="s">
        <v>1360</v>
      </c>
      <c r="K796" t="s">
        <v>4495</v>
      </c>
      <c r="Q796" s="8"/>
      <c r="R796" s="2" t="s">
        <v>357</v>
      </c>
    </row>
    <row r="797" spans="1:18" ht="15">
      <c r="A797">
        <f>1+A796</f>
        <v>796</v>
      </c>
      <c r="B797" t="s">
        <v>366</v>
      </c>
      <c r="C797" s="1" t="s">
        <v>693</v>
      </c>
      <c r="E797" s="1" t="s">
        <v>1884</v>
      </c>
      <c r="G797" s="1" t="s">
        <v>1885</v>
      </c>
      <c r="I797" s="1" t="s">
        <v>1886</v>
      </c>
      <c r="K797" t="s">
        <v>4495</v>
      </c>
      <c r="M797" s="4" t="s">
        <v>3060</v>
      </c>
      <c r="O797" s="1" t="s">
        <v>3779</v>
      </c>
      <c r="Q797" s="8">
        <v>2</v>
      </c>
      <c r="R797" s="2" t="s">
        <v>357</v>
      </c>
    </row>
    <row r="798" spans="1:18" ht="15">
      <c r="A798">
        <f>1+A797</f>
        <v>797</v>
      </c>
      <c r="B798" t="s">
        <v>366</v>
      </c>
      <c r="C798" t="s">
        <v>693</v>
      </c>
      <c r="E798" t="s">
        <v>1887</v>
      </c>
      <c r="G798" t="s">
        <v>1888</v>
      </c>
      <c r="I798" t="s">
        <v>1889</v>
      </c>
      <c r="K798" t="s">
        <v>2095</v>
      </c>
      <c r="Q798" s="8"/>
      <c r="R798" s="2" t="s">
        <v>357</v>
      </c>
    </row>
    <row r="799" spans="1:18" ht="15">
      <c r="A799">
        <f>1+A798</f>
        <v>798</v>
      </c>
      <c r="B799" t="s">
        <v>366</v>
      </c>
      <c r="C799" t="s">
        <v>693</v>
      </c>
      <c r="E799" t="s">
        <v>1890</v>
      </c>
      <c r="G799" t="s">
        <v>1891</v>
      </c>
      <c r="I799" t="s">
        <v>1892</v>
      </c>
      <c r="K799" t="s">
        <v>2095</v>
      </c>
      <c r="M799" s="4" t="s">
        <v>3659</v>
      </c>
      <c r="O799" t="s">
        <v>389</v>
      </c>
      <c r="Q799" s="8"/>
      <c r="R799" s="2" t="s">
        <v>357</v>
      </c>
    </row>
    <row r="800" spans="1:18" ht="15">
      <c r="A800">
        <f>1+A799</f>
        <v>799</v>
      </c>
      <c r="B800" t="s">
        <v>366</v>
      </c>
      <c r="C800" t="s">
        <v>693</v>
      </c>
      <c r="E800" t="s">
        <v>1893</v>
      </c>
      <c r="G800" t="s">
        <v>1894</v>
      </c>
      <c r="I800" t="s">
        <v>3857</v>
      </c>
      <c r="K800" t="s">
        <v>3178</v>
      </c>
      <c r="Q800" s="8"/>
      <c r="R800" s="2" t="s">
        <v>357</v>
      </c>
    </row>
    <row r="801" spans="1:18" ht="15">
      <c r="A801">
        <f>1+A800</f>
        <v>800</v>
      </c>
      <c r="B801" t="s">
        <v>366</v>
      </c>
      <c r="C801" s="1" t="s">
        <v>693</v>
      </c>
      <c r="E801" s="1" t="s">
        <v>1895</v>
      </c>
      <c r="G801" s="1" t="s">
        <v>1896</v>
      </c>
      <c r="I801" s="1" t="s">
        <v>1897</v>
      </c>
      <c r="K801" t="s">
        <v>4339</v>
      </c>
      <c r="M801" s="4" t="s">
        <v>1898</v>
      </c>
      <c r="O801" t="s">
        <v>2497</v>
      </c>
      <c r="Q801" s="8">
        <v>6.25</v>
      </c>
      <c r="R801" s="2" t="s">
        <v>357</v>
      </c>
    </row>
    <row r="802" spans="1:18" ht="15">
      <c r="A802">
        <f>1+A801</f>
        <v>801</v>
      </c>
      <c r="B802" t="s">
        <v>366</v>
      </c>
      <c r="C802" s="1" t="s">
        <v>693</v>
      </c>
      <c r="E802" s="1" t="s">
        <v>1899</v>
      </c>
      <c r="G802" s="1" t="s">
        <v>1900</v>
      </c>
      <c r="I802" s="1" t="s">
        <v>1901</v>
      </c>
      <c r="K802" t="s">
        <v>4339</v>
      </c>
      <c r="M802" s="4" t="s">
        <v>1902</v>
      </c>
      <c r="O802" t="s">
        <v>1903</v>
      </c>
      <c r="Q802" s="8">
        <v>12.56</v>
      </c>
      <c r="R802" s="2" t="s">
        <v>357</v>
      </c>
    </row>
    <row r="803" spans="1:18" ht="15">
      <c r="A803">
        <f>1+A802</f>
        <v>802</v>
      </c>
      <c r="B803" t="s">
        <v>366</v>
      </c>
      <c r="C803" t="s">
        <v>693</v>
      </c>
      <c r="E803" t="s">
        <v>1904</v>
      </c>
      <c r="G803" t="s">
        <v>1905</v>
      </c>
      <c r="I803" t="s">
        <v>2017</v>
      </c>
      <c r="K803" t="s">
        <v>3728</v>
      </c>
      <c r="M803" s="4" t="s">
        <v>551</v>
      </c>
      <c r="O803" t="s">
        <v>552</v>
      </c>
      <c r="Q803" s="8">
        <v>2.1</v>
      </c>
      <c r="R803" s="2" t="s">
        <v>357</v>
      </c>
    </row>
    <row r="804" spans="1:18" ht="15">
      <c r="A804">
        <f>1+A803</f>
        <v>803</v>
      </c>
      <c r="B804" t="s">
        <v>366</v>
      </c>
      <c r="C804" t="s">
        <v>693</v>
      </c>
      <c r="E804" t="s">
        <v>1906</v>
      </c>
      <c r="G804" t="s">
        <v>1907</v>
      </c>
      <c r="I804" t="s">
        <v>434</v>
      </c>
      <c r="K804" t="s">
        <v>3182</v>
      </c>
      <c r="M804" s="4" t="s">
        <v>4325</v>
      </c>
      <c r="O804" t="s">
        <v>380</v>
      </c>
      <c r="Q804" s="8">
        <v>5.95</v>
      </c>
      <c r="R804" s="2" t="s">
        <v>357</v>
      </c>
    </row>
    <row r="805" spans="1:18" ht="15">
      <c r="A805">
        <f>1+A804</f>
        <v>804</v>
      </c>
      <c r="B805" t="s">
        <v>366</v>
      </c>
      <c r="C805" t="s">
        <v>693</v>
      </c>
      <c r="E805" t="s">
        <v>1910</v>
      </c>
      <c r="G805" t="s">
        <v>3899</v>
      </c>
      <c r="I805" t="s">
        <v>3900</v>
      </c>
      <c r="K805" t="s">
        <v>2111</v>
      </c>
      <c r="Q805" s="8"/>
      <c r="R805" s="2" t="s">
        <v>357</v>
      </c>
    </row>
    <row r="806" spans="1:18" ht="15">
      <c r="A806">
        <f>1+A805</f>
        <v>805</v>
      </c>
      <c r="B806" t="s">
        <v>366</v>
      </c>
      <c r="C806" t="s">
        <v>693</v>
      </c>
      <c r="E806" t="s">
        <v>1908</v>
      </c>
      <c r="G806" t="s">
        <v>1909</v>
      </c>
      <c r="I806" t="s">
        <v>3661</v>
      </c>
      <c r="K806" t="s">
        <v>3204</v>
      </c>
      <c r="Q806" s="8"/>
      <c r="R806" s="2" t="s">
        <v>357</v>
      </c>
    </row>
    <row r="807" spans="1:18" ht="15">
      <c r="A807">
        <f>1+A806</f>
        <v>806</v>
      </c>
      <c r="B807" t="s">
        <v>366</v>
      </c>
      <c r="C807" t="s">
        <v>693</v>
      </c>
      <c r="E807" t="s">
        <v>1911</v>
      </c>
      <c r="G807" t="s">
        <v>1912</v>
      </c>
      <c r="I807" t="s">
        <v>1913</v>
      </c>
      <c r="K807" t="s">
        <v>3204</v>
      </c>
      <c r="Q807" s="8"/>
      <c r="R807" s="2" t="s">
        <v>357</v>
      </c>
    </row>
    <row r="808" spans="1:18" ht="15">
      <c r="A808">
        <f>1+A807</f>
        <v>807</v>
      </c>
      <c r="B808" t="s">
        <v>366</v>
      </c>
      <c r="C808" t="s">
        <v>693</v>
      </c>
      <c r="E808" t="s">
        <v>1914</v>
      </c>
      <c r="G808" t="s">
        <v>1915</v>
      </c>
      <c r="I808" t="s">
        <v>3676</v>
      </c>
      <c r="K808" t="s">
        <v>3204</v>
      </c>
      <c r="Q808" s="8"/>
      <c r="R808" s="2" t="s">
        <v>357</v>
      </c>
    </row>
    <row r="809" spans="1:18" ht="15">
      <c r="A809">
        <f>1+A808</f>
        <v>808</v>
      </c>
      <c r="B809" t="s">
        <v>366</v>
      </c>
      <c r="C809" t="s">
        <v>693</v>
      </c>
      <c r="E809" t="s">
        <v>1916</v>
      </c>
      <c r="G809" t="s">
        <v>1917</v>
      </c>
      <c r="I809" t="s">
        <v>2634</v>
      </c>
      <c r="K809" t="s">
        <v>308</v>
      </c>
      <c r="M809" s="4" t="s">
        <v>1769</v>
      </c>
      <c r="O809" t="s">
        <v>639</v>
      </c>
      <c r="Q809" s="8">
        <v>1.49</v>
      </c>
      <c r="R809" s="2" t="s">
        <v>357</v>
      </c>
    </row>
    <row r="810" spans="1:18" ht="15">
      <c r="A810">
        <f>1+A809</f>
        <v>809</v>
      </c>
      <c r="B810" t="s">
        <v>366</v>
      </c>
      <c r="C810" t="s">
        <v>693</v>
      </c>
      <c r="E810" t="s">
        <v>1918</v>
      </c>
      <c r="G810" t="s">
        <v>1919</v>
      </c>
      <c r="I810" t="s">
        <v>1920</v>
      </c>
      <c r="K810" t="s">
        <v>3197</v>
      </c>
      <c r="M810" s="4" t="s">
        <v>3021</v>
      </c>
      <c r="O810" t="s">
        <v>380</v>
      </c>
      <c r="Q810" s="8">
        <v>3.95</v>
      </c>
      <c r="R810" s="2" t="s">
        <v>357</v>
      </c>
    </row>
    <row r="811" spans="1:18" ht="15">
      <c r="A811">
        <f>1+A810</f>
        <v>810</v>
      </c>
      <c r="B811" t="s">
        <v>366</v>
      </c>
      <c r="C811" t="s">
        <v>693</v>
      </c>
      <c r="E811" t="s">
        <v>1921</v>
      </c>
      <c r="I811" t="s">
        <v>1922</v>
      </c>
      <c r="K811" t="s">
        <v>3178</v>
      </c>
      <c r="Q811" s="8"/>
      <c r="R811" s="2" t="s">
        <v>357</v>
      </c>
    </row>
    <row r="812" spans="1:18" ht="15">
      <c r="A812">
        <f>1+A811</f>
        <v>811</v>
      </c>
      <c r="B812" t="s">
        <v>366</v>
      </c>
      <c r="C812" t="s">
        <v>693</v>
      </c>
      <c r="E812" t="s">
        <v>1923</v>
      </c>
      <c r="G812" t="s">
        <v>1924</v>
      </c>
      <c r="I812" t="s">
        <v>1925</v>
      </c>
      <c r="K812" t="s">
        <v>3197</v>
      </c>
      <c r="M812" s="4" t="s">
        <v>1769</v>
      </c>
      <c r="O812" t="s">
        <v>639</v>
      </c>
      <c r="Q812" s="8">
        <v>0.99</v>
      </c>
      <c r="R812" s="2" t="s">
        <v>357</v>
      </c>
    </row>
    <row r="813" spans="1:18" ht="15">
      <c r="A813">
        <f>1+A812</f>
        <v>812</v>
      </c>
      <c r="B813" t="s">
        <v>366</v>
      </c>
      <c r="C813" t="s">
        <v>693</v>
      </c>
      <c r="E813" t="s">
        <v>1926</v>
      </c>
      <c r="G813" t="s">
        <v>3855</v>
      </c>
      <c r="I813" t="s">
        <v>1927</v>
      </c>
      <c r="K813" t="s">
        <v>3193</v>
      </c>
      <c r="M813" s="4" t="s">
        <v>1364</v>
      </c>
      <c r="O813" t="s">
        <v>639</v>
      </c>
      <c r="Q813" s="8">
        <v>1</v>
      </c>
      <c r="R813" s="2" t="s">
        <v>357</v>
      </c>
    </row>
    <row r="814" spans="1:18" ht="15">
      <c r="A814">
        <f>1+A813</f>
        <v>813</v>
      </c>
      <c r="B814" t="s">
        <v>366</v>
      </c>
      <c r="C814" t="s">
        <v>693</v>
      </c>
      <c r="E814" t="s">
        <v>1928</v>
      </c>
      <c r="G814" t="s">
        <v>1929</v>
      </c>
      <c r="I814" t="s">
        <v>1930</v>
      </c>
      <c r="K814" t="s">
        <v>3178</v>
      </c>
      <c r="Q814" s="8"/>
      <c r="R814" s="2" t="s">
        <v>357</v>
      </c>
    </row>
    <row r="815" spans="1:18" ht="15">
      <c r="A815">
        <f>1+A814</f>
        <v>814</v>
      </c>
      <c r="B815" t="s">
        <v>366</v>
      </c>
      <c r="C815" t="s">
        <v>693</v>
      </c>
      <c r="E815" t="s">
        <v>1931</v>
      </c>
      <c r="G815" t="s">
        <v>1932</v>
      </c>
      <c r="I815" t="s">
        <v>1933</v>
      </c>
      <c r="K815" t="s">
        <v>248</v>
      </c>
      <c r="M815" s="4" t="s">
        <v>1934</v>
      </c>
      <c r="O815" t="s">
        <v>1935</v>
      </c>
      <c r="Q815" s="8" t="s">
        <v>605</v>
      </c>
      <c r="R815" s="2" t="s">
        <v>357</v>
      </c>
    </row>
    <row r="816" spans="1:18" ht="15">
      <c r="A816">
        <f>1+A815</f>
        <v>815</v>
      </c>
      <c r="B816" t="s">
        <v>366</v>
      </c>
      <c r="C816" t="s">
        <v>693</v>
      </c>
      <c r="E816" t="s">
        <v>1936</v>
      </c>
      <c r="G816" t="s">
        <v>1937</v>
      </c>
      <c r="I816" t="s">
        <v>1938</v>
      </c>
      <c r="K816" t="s">
        <v>290</v>
      </c>
      <c r="Q816" s="8"/>
      <c r="R816" s="2" t="s">
        <v>357</v>
      </c>
    </row>
    <row r="817" spans="1:18" ht="15">
      <c r="A817">
        <f>1+A816</f>
        <v>816</v>
      </c>
      <c r="B817" t="s">
        <v>366</v>
      </c>
      <c r="C817" t="s">
        <v>693</v>
      </c>
      <c r="E817" t="s">
        <v>1951</v>
      </c>
      <c r="G817" t="s">
        <v>1952</v>
      </c>
      <c r="I817" t="s">
        <v>1953</v>
      </c>
      <c r="K817" t="s">
        <v>308</v>
      </c>
      <c r="M817" s="4" t="s">
        <v>3672</v>
      </c>
      <c r="O817" t="s">
        <v>3673</v>
      </c>
      <c r="Q817" s="8">
        <v>1.99</v>
      </c>
      <c r="R817" s="2" t="s">
        <v>357</v>
      </c>
    </row>
    <row r="818" spans="1:18" ht="15">
      <c r="A818">
        <f>1+A817</f>
        <v>817</v>
      </c>
      <c r="B818" t="s">
        <v>366</v>
      </c>
      <c r="C818" t="s">
        <v>693</v>
      </c>
      <c r="E818" t="s">
        <v>1954</v>
      </c>
      <c r="G818" t="s">
        <v>1955</v>
      </c>
      <c r="I818" t="s">
        <v>1956</v>
      </c>
      <c r="K818" t="s">
        <v>2081</v>
      </c>
      <c r="M818" s="4" t="s">
        <v>1367</v>
      </c>
      <c r="O818" t="s">
        <v>1368</v>
      </c>
      <c r="Q818" s="8">
        <f>0.99*1.05</f>
        <v>1.0395</v>
      </c>
      <c r="R818" s="2" t="s">
        <v>357</v>
      </c>
    </row>
    <row r="819" spans="1:18" ht="15">
      <c r="A819">
        <f>1+A818</f>
        <v>818</v>
      </c>
      <c r="B819" t="s">
        <v>366</v>
      </c>
      <c r="C819" t="s">
        <v>693</v>
      </c>
      <c r="E819" t="s">
        <v>1957</v>
      </c>
      <c r="G819" t="s">
        <v>3762</v>
      </c>
      <c r="I819" t="s">
        <v>1881</v>
      </c>
      <c r="K819" t="s">
        <v>3724</v>
      </c>
      <c r="M819" s="4" t="s">
        <v>589</v>
      </c>
      <c r="O819" t="s">
        <v>380</v>
      </c>
      <c r="Q819" s="8">
        <v>7.95</v>
      </c>
      <c r="R819" s="2" t="s">
        <v>357</v>
      </c>
    </row>
    <row r="820" spans="1:18" ht="15">
      <c r="A820">
        <f>1+A819</f>
        <v>819</v>
      </c>
      <c r="B820" t="s">
        <v>366</v>
      </c>
      <c r="C820" t="s">
        <v>693</v>
      </c>
      <c r="E820" t="s">
        <v>1958</v>
      </c>
      <c r="G820" t="s">
        <v>1959</v>
      </c>
      <c r="I820" t="s">
        <v>1960</v>
      </c>
      <c r="K820" t="s">
        <v>308</v>
      </c>
      <c r="M820" s="4" t="s">
        <v>3672</v>
      </c>
      <c r="O820" t="s">
        <v>3673</v>
      </c>
      <c r="Q820" s="8">
        <v>3.99</v>
      </c>
      <c r="R820" s="2" t="s">
        <v>357</v>
      </c>
    </row>
    <row r="821" spans="1:18" ht="15">
      <c r="A821">
        <f>1+A820</f>
        <v>820</v>
      </c>
      <c r="B821" t="s">
        <v>366</v>
      </c>
      <c r="C821" t="s">
        <v>693</v>
      </c>
      <c r="E821" t="s">
        <v>1961</v>
      </c>
      <c r="G821" t="s">
        <v>1962</v>
      </c>
      <c r="I821" t="s">
        <v>1963</v>
      </c>
      <c r="K821" t="s">
        <v>379</v>
      </c>
      <c r="M821" s="4" t="s">
        <v>3021</v>
      </c>
      <c r="O821" t="s">
        <v>380</v>
      </c>
      <c r="Q821" s="8">
        <v>5.95</v>
      </c>
      <c r="R821" s="2" t="s">
        <v>357</v>
      </c>
    </row>
    <row r="822" spans="1:18" ht="15">
      <c r="A822">
        <f>1+A821</f>
        <v>821</v>
      </c>
      <c r="B822" t="s">
        <v>366</v>
      </c>
      <c r="C822" s="1" t="s">
        <v>693</v>
      </c>
      <c r="E822" s="1" t="s">
        <v>3942</v>
      </c>
      <c r="G822" s="1" t="s">
        <v>3943</v>
      </c>
      <c r="I822" s="1" t="s">
        <v>4605</v>
      </c>
      <c r="K822" t="s">
        <v>3728</v>
      </c>
      <c r="M822" s="4" t="s">
        <v>3060</v>
      </c>
      <c r="O822" s="1" t="s">
        <v>3779</v>
      </c>
      <c r="Q822" s="8">
        <v>2</v>
      </c>
      <c r="R822" s="2" t="s">
        <v>357</v>
      </c>
    </row>
    <row r="823" spans="1:18" ht="15">
      <c r="A823">
        <f>1+A822</f>
        <v>822</v>
      </c>
      <c r="B823" t="s">
        <v>366</v>
      </c>
      <c r="C823" t="s">
        <v>693</v>
      </c>
      <c r="E823" t="s">
        <v>4606</v>
      </c>
      <c r="G823" t="s">
        <v>4607</v>
      </c>
      <c r="I823" t="s">
        <v>4608</v>
      </c>
      <c r="K823" t="s">
        <v>3197</v>
      </c>
      <c r="M823" s="4" t="s">
        <v>1367</v>
      </c>
      <c r="O823" t="s">
        <v>1368</v>
      </c>
      <c r="Q823" s="8">
        <f>0.99*1.05</f>
        <v>1.0395</v>
      </c>
      <c r="R823" s="2" t="s">
        <v>357</v>
      </c>
    </row>
    <row r="824" spans="1:18" ht="15">
      <c r="A824">
        <f>1+A823</f>
        <v>823</v>
      </c>
      <c r="B824" t="s">
        <v>366</v>
      </c>
      <c r="C824" t="s">
        <v>693</v>
      </c>
      <c r="E824" t="s">
        <v>4609</v>
      </c>
      <c r="G824" t="s">
        <v>4610</v>
      </c>
      <c r="I824" t="s">
        <v>3089</v>
      </c>
      <c r="K824" t="s">
        <v>3769</v>
      </c>
      <c r="M824" s="4" t="s">
        <v>3079</v>
      </c>
      <c r="O824" t="s">
        <v>380</v>
      </c>
      <c r="Q824" s="8">
        <v>3.95</v>
      </c>
      <c r="R824" s="2" t="s">
        <v>357</v>
      </c>
    </row>
    <row r="825" spans="1:18" ht="15">
      <c r="A825">
        <f>1+A824</f>
        <v>824</v>
      </c>
      <c r="B825" t="s">
        <v>366</v>
      </c>
      <c r="C825" t="s">
        <v>693</v>
      </c>
      <c r="E825" t="s">
        <v>4611</v>
      </c>
      <c r="G825" t="s">
        <v>4612</v>
      </c>
      <c r="I825" t="s">
        <v>3221</v>
      </c>
      <c r="K825" t="s">
        <v>3188</v>
      </c>
      <c r="M825" s="4" t="s">
        <v>1371</v>
      </c>
      <c r="O825" t="s">
        <v>380</v>
      </c>
      <c r="Q825" s="8">
        <v>4.95</v>
      </c>
      <c r="R825" s="2" t="s">
        <v>357</v>
      </c>
    </row>
    <row r="826" spans="1:18" ht="15">
      <c r="A826">
        <f>1+A825</f>
        <v>825</v>
      </c>
      <c r="B826" t="s">
        <v>366</v>
      </c>
      <c r="C826" t="s">
        <v>693</v>
      </c>
      <c r="E826" t="s">
        <v>4613</v>
      </c>
      <c r="G826" t="s">
        <v>4614</v>
      </c>
      <c r="I826" t="s">
        <v>4615</v>
      </c>
      <c r="K826" t="s">
        <v>2108</v>
      </c>
      <c r="Q826" s="8"/>
      <c r="R826" s="2" t="s">
        <v>357</v>
      </c>
    </row>
    <row r="827" spans="1:18" ht="15">
      <c r="A827">
        <f>1+A826</f>
        <v>826</v>
      </c>
      <c r="B827" t="s">
        <v>366</v>
      </c>
      <c r="C827" t="s">
        <v>693</v>
      </c>
      <c r="E827" t="s">
        <v>4616</v>
      </c>
      <c r="G827" t="s">
        <v>3899</v>
      </c>
      <c r="I827" t="s">
        <v>3900</v>
      </c>
      <c r="K827" t="s">
        <v>3204</v>
      </c>
      <c r="M827" s="4" t="s">
        <v>4617</v>
      </c>
      <c r="O827" t="s">
        <v>4618</v>
      </c>
      <c r="Q827" s="8">
        <v>12.95</v>
      </c>
      <c r="R827" s="2" t="s">
        <v>357</v>
      </c>
    </row>
    <row r="828" spans="1:18" ht="15">
      <c r="A828">
        <f>1+A827</f>
        <v>827</v>
      </c>
      <c r="B828" t="s">
        <v>366</v>
      </c>
      <c r="C828" t="s">
        <v>693</v>
      </c>
      <c r="E828" t="s">
        <v>4619</v>
      </c>
      <c r="G828" t="s">
        <v>4620</v>
      </c>
      <c r="I828" t="s">
        <v>2662</v>
      </c>
      <c r="K828" t="s">
        <v>299</v>
      </c>
      <c r="M828" s="4" t="s">
        <v>1736</v>
      </c>
      <c r="O828" t="s">
        <v>380</v>
      </c>
      <c r="Q828" s="8">
        <v>10.95</v>
      </c>
      <c r="R828" s="2" t="s">
        <v>357</v>
      </c>
    </row>
    <row r="829" spans="1:18" ht="15">
      <c r="A829">
        <f>1+A828</f>
        <v>828</v>
      </c>
      <c r="B829" t="s">
        <v>366</v>
      </c>
      <c r="C829" t="s">
        <v>693</v>
      </c>
      <c r="E829" t="s">
        <v>4621</v>
      </c>
      <c r="G829" t="s">
        <v>3715</v>
      </c>
      <c r="I829" t="s">
        <v>1927</v>
      </c>
      <c r="K829" t="s">
        <v>290</v>
      </c>
      <c r="M829" s="4" t="s">
        <v>4622</v>
      </c>
      <c r="O829" t="s">
        <v>639</v>
      </c>
      <c r="Q829" s="8">
        <v>1</v>
      </c>
      <c r="R829" s="2" t="s">
        <v>357</v>
      </c>
    </row>
    <row r="830" spans="1:18" ht="15">
      <c r="A830">
        <f>1+A829</f>
        <v>829</v>
      </c>
      <c r="B830" t="s">
        <v>366</v>
      </c>
      <c r="C830" t="s">
        <v>693</v>
      </c>
      <c r="E830" t="s">
        <v>4623</v>
      </c>
      <c r="G830" t="s">
        <v>4624</v>
      </c>
      <c r="I830" t="s">
        <v>4625</v>
      </c>
      <c r="K830" t="s">
        <v>2081</v>
      </c>
      <c r="M830" s="4" t="s">
        <v>410</v>
      </c>
      <c r="O830" t="s">
        <v>380</v>
      </c>
      <c r="Q830" s="8">
        <v>3.95</v>
      </c>
      <c r="R830" s="2" t="s">
        <v>357</v>
      </c>
    </row>
    <row r="831" spans="1:18" ht="15">
      <c r="A831">
        <f>1+A830</f>
        <v>830</v>
      </c>
      <c r="B831" t="s">
        <v>366</v>
      </c>
      <c r="C831" t="s">
        <v>693</v>
      </c>
      <c r="E831" t="s">
        <v>4626</v>
      </c>
      <c r="G831" t="s">
        <v>4627</v>
      </c>
      <c r="I831" t="s">
        <v>2114</v>
      </c>
      <c r="K831" t="s">
        <v>2111</v>
      </c>
      <c r="Q831" s="8"/>
      <c r="R831" s="2" t="s">
        <v>357</v>
      </c>
    </row>
    <row r="832" spans="1:18" ht="15">
      <c r="A832">
        <f>1+A831</f>
        <v>831</v>
      </c>
      <c r="B832" t="s">
        <v>366</v>
      </c>
      <c r="C832" t="s">
        <v>693</v>
      </c>
      <c r="E832" t="s">
        <v>4628</v>
      </c>
      <c r="G832" t="s">
        <v>1723</v>
      </c>
      <c r="I832" t="s">
        <v>2662</v>
      </c>
      <c r="K832" t="s">
        <v>248</v>
      </c>
      <c r="M832" s="4" t="s">
        <v>4629</v>
      </c>
      <c r="O832" t="s">
        <v>639</v>
      </c>
      <c r="Q832" s="8">
        <v>19.95</v>
      </c>
      <c r="R832" s="2" t="s">
        <v>357</v>
      </c>
    </row>
    <row r="833" spans="1:18" ht="15">
      <c r="A833">
        <f>1+A832</f>
        <v>832</v>
      </c>
      <c r="B833" t="s">
        <v>366</v>
      </c>
      <c r="C833" t="s">
        <v>693</v>
      </c>
      <c r="E833" t="s">
        <v>4630</v>
      </c>
      <c r="G833" t="s">
        <v>4631</v>
      </c>
      <c r="I833" t="s">
        <v>2091</v>
      </c>
      <c r="K833" t="s">
        <v>4362</v>
      </c>
      <c r="Q833" s="8"/>
      <c r="R833" s="2" t="s">
        <v>357</v>
      </c>
    </row>
    <row r="834" spans="1:18" ht="15">
      <c r="A834">
        <f>1+A833</f>
        <v>833</v>
      </c>
      <c r="B834" t="s">
        <v>366</v>
      </c>
      <c r="C834" t="s">
        <v>693</v>
      </c>
      <c r="E834" t="s">
        <v>4632</v>
      </c>
      <c r="G834" t="s">
        <v>4633</v>
      </c>
      <c r="I834" t="s">
        <v>3089</v>
      </c>
      <c r="K834" t="s">
        <v>3724</v>
      </c>
      <c r="M834" s="4" t="s">
        <v>3021</v>
      </c>
      <c r="O834" t="s">
        <v>380</v>
      </c>
      <c r="Q834" s="8">
        <v>5.95</v>
      </c>
      <c r="R834" s="2" t="s">
        <v>357</v>
      </c>
    </row>
    <row r="835" spans="1:18" ht="15">
      <c r="A835">
        <f>1+A834</f>
        <v>834</v>
      </c>
      <c r="B835" t="s">
        <v>366</v>
      </c>
      <c r="C835" t="s">
        <v>693</v>
      </c>
      <c r="E835" t="s">
        <v>4634</v>
      </c>
      <c r="G835" t="s">
        <v>4635</v>
      </c>
      <c r="I835" t="s">
        <v>3560</v>
      </c>
      <c r="K835" t="s">
        <v>916</v>
      </c>
      <c r="M835" s="4" t="s">
        <v>1364</v>
      </c>
      <c r="O835" t="s">
        <v>639</v>
      </c>
      <c r="Q835" s="8">
        <v>1</v>
      </c>
      <c r="R835" s="2" t="s">
        <v>357</v>
      </c>
    </row>
    <row r="836" spans="1:18" ht="15">
      <c r="A836">
        <f>1+A835</f>
        <v>835</v>
      </c>
      <c r="B836" t="s">
        <v>366</v>
      </c>
      <c r="C836" t="s">
        <v>693</v>
      </c>
      <c r="E836" t="s">
        <v>4636</v>
      </c>
      <c r="G836" t="s">
        <v>4637</v>
      </c>
      <c r="I836" t="s">
        <v>491</v>
      </c>
      <c r="K836" t="s">
        <v>1448</v>
      </c>
      <c r="M836" s="4" t="s">
        <v>1736</v>
      </c>
      <c r="O836" t="s">
        <v>380</v>
      </c>
      <c r="Q836" s="8">
        <v>3.95</v>
      </c>
      <c r="R836" s="2" t="s">
        <v>357</v>
      </c>
    </row>
    <row r="837" spans="1:18" ht="15">
      <c r="A837">
        <f>1+A836</f>
        <v>836</v>
      </c>
      <c r="B837" t="s">
        <v>366</v>
      </c>
      <c r="C837" t="s">
        <v>693</v>
      </c>
      <c r="E837" t="s">
        <v>4638</v>
      </c>
      <c r="G837" t="s">
        <v>3870</v>
      </c>
      <c r="I837" t="s">
        <v>3871</v>
      </c>
      <c r="K837" t="s">
        <v>378</v>
      </c>
      <c r="M837" s="4" t="s">
        <v>4325</v>
      </c>
      <c r="O837" t="s">
        <v>380</v>
      </c>
      <c r="Q837" s="8">
        <v>4.95</v>
      </c>
      <c r="R837" s="2" t="s">
        <v>357</v>
      </c>
    </row>
    <row r="838" spans="1:18" ht="15">
      <c r="A838">
        <f>1+A837</f>
        <v>837</v>
      </c>
      <c r="B838" t="s">
        <v>366</v>
      </c>
      <c r="C838" t="s">
        <v>693</v>
      </c>
      <c r="E838" t="s">
        <v>4639</v>
      </c>
      <c r="G838" t="s">
        <v>4640</v>
      </c>
      <c r="I838" t="s">
        <v>2017</v>
      </c>
      <c r="K838" t="s">
        <v>378</v>
      </c>
      <c r="M838" s="4" t="s">
        <v>4641</v>
      </c>
      <c r="O838" t="s">
        <v>4642</v>
      </c>
      <c r="Q838" s="8">
        <v>3.41</v>
      </c>
      <c r="R838" s="2" t="s">
        <v>357</v>
      </c>
    </row>
    <row r="839" spans="1:18" ht="15">
      <c r="A839">
        <f>1+A838</f>
        <v>838</v>
      </c>
      <c r="B839" t="s">
        <v>366</v>
      </c>
      <c r="C839" s="1" t="s">
        <v>693</v>
      </c>
      <c r="E839" s="1" t="s">
        <v>1272</v>
      </c>
      <c r="G839" s="1" t="s">
        <v>1273</v>
      </c>
      <c r="I839" s="1" t="s">
        <v>1274</v>
      </c>
      <c r="K839" t="s">
        <v>3188</v>
      </c>
      <c r="M839" s="4" t="s">
        <v>3060</v>
      </c>
      <c r="O839" s="1" t="s">
        <v>3779</v>
      </c>
      <c r="Q839" s="8">
        <v>1</v>
      </c>
      <c r="R839" s="2" t="s">
        <v>357</v>
      </c>
    </row>
    <row r="840" spans="1:18" ht="15">
      <c r="A840">
        <f>1+A839</f>
        <v>839</v>
      </c>
      <c r="B840" t="s">
        <v>366</v>
      </c>
      <c r="C840" t="s">
        <v>693</v>
      </c>
      <c r="E840" t="s">
        <v>1275</v>
      </c>
      <c r="G840" t="s">
        <v>1276</v>
      </c>
      <c r="I840" t="s">
        <v>4080</v>
      </c>
      <c r="K840" t="s">
        <v>379</v>
      </c>
      <c r="M840" s="4" t="s">
        <v>3021</v>
      </c>
      <c r="O840" t="s">
        <v>380</v>
      </c>
      <c r="Q840" s="8">
        <v>2.95</v>
      </c>
      <c r="R840" s="2" t="s">
        <v>357</v>
      </c>
    </row>
    <row r="841" spans="1:18" ht="15">
      <c r="A841">
        <f>1+A840</f>
        <v>840</v>
      </c>
      <c r="B841" t="s">
        <v>366</v>
      </c>
      <c r="C841" t="s">
        <v>693</v>
      </c>
      <c r="E841" t="s">
        <v>4643</v>
      </c>
      <c r="G841" t="s">
        <v>4644</v>
      </c>
      <c r="I841" t="s">
        <v>1458</v>
      </c>
      <c r="K841" t="s">
        <v>4339</v>
      </c>
      <c r="M841" s="4" t="s">
        <v>551</v>
      </c>
      <c r="O841" t="s">
        <v>552</v>
      </c>
      <c r="Q841" s="8">
        <v>1.1</v>
      </c>
      <c r="R841" s="2" t="s">
        <v>357</v>
      </c>
    </row>
    <row r="842" spans="1:18" ht="15">
      <c r="A842">
        <f>1+A841</f>
        <v>841</v>
      </c>
      <c r="B842" t="s">
        <v>366</v>
      </c>
      <c r="C842" t="s">
        <v>693</v>
      </c>
      <c r="E842" t="s">
        <v>4645</v>
      </c>
      <c r="G842" t="s">
        <v>4646</v>
      </c>
      <c r="I842" t="s">
        <v>4647</v>
      </c>
      <c r="K842" t="s">
        <v>2111</v>
      </c>
      <c r="Q842" s="8"/>
      <c r="R842" s="2" t="s">
        <v>357</v>
      </c>
    </row>
    <row r="843" spans="1:18" ht="15">
      <c r="A843">
        <f>1+A842</f>
        <v>842</v>
      </c>
      <c r="B843" t="s">
        <v>366</v>
      </c>
      <c r="C843" t="s">
        <v>693</v>
      </c>
      <c r="E843" t="s">
        <v>4648</v>
      </c>
      <c r="G843" t="s">
        <v>3899</v>
      </c>
      <c r="I843" t="s">
        <v>3221</v>
      </c>
      <c r="K843" t="s">
        <v>379</v>
      </c>
      <c r="M843" s="4" t="s">
        <v>3113</v>
      </c>
      <c r="O843" t="s">
        <v>380</v>
      </c>
      <c r="Q843" s="8">
        <v>4.95</v>
      </c>
      <c r="R843" s="2" t="s">
        <v>357</v>
      </c>
    </row>
    <row r="844" spans="1:18" ht="15">
      <c r="A844">
        <f>1+A843</f>
        <v>843</v>
      </c>
      <c r="B844" t="s">
        <v>366</v>
      </c>
      <c r="C844" s="1" t="s">
        <v>693</v>
      </c>
      <c r="E844" s="1" t="s">
        <v>4649</v>
      </c>
      <c r="G844" s="1" t="s">
        <v>2238</v>
      </c>
      <c r="I844" s="1" t="s">
        <v>3072</v>
      </c>
      <c r="K844" t="s">
        <v>371</v>
      </c>
      <c r="M844" s="4" t="s">
        <v>3060</v>
      </c>
      <c r="O844" s="1" t="s">
        <v>3779</v>
      </c>
      <c r="Q844" s="8">
        <v>1</v>
      </c>
      <c r="R844" s="2" t="s">
        <v>357</v>
      </c>
    </row>
    <row r="845" spans="1:18" ht="15">
      <c r="A845">
        <f>1+A844</f>
        <v>844</v>
      </c>
      <c r="B845" t="s">
        <v>366</v>
      </c>
      <c r="C845" t="s">
        <v>693</v>
      </c>
      <c r="E845" t="s">
        <v>2427</v>
      </c>
      <c r="G845" t="s">
        <v>2428</v>
      </c>
      <c r="I845" t="s">
        <v>2429</v>
      </c>
      <c r="K845" t="s">
        <v>3769</v>
      </c>
      <c r="M845" s="4" t="s">
        <v>2525</v>
      </c>
      <c r="O845" t="s">
        <v>380</v>
      </c>
      <c r="Q845" s="8">
        <v>3.95</v>
      </c>
      <c r="R845" s="2" t="s">
        <v>357</v>
      </c>
    </row>
    <row r="846" spans="1:18" ht="15">
      <c r="A846">
        <f>1+A845</f>
        <v>845</v>
      </c>
      <c r="B846" t="s">
        <v>366</v>
      </c>
      <c r="C846" t="s">
        <v>693</v>
      </c>
      <c r="E846" t="s">
        <v>2430</v>
      </c>
      <c r="G846" t="s">
        <v>3557</v>
      </c>
      <c r="I846" t="s">
        <v>1629</v>
      </c>
      <c r="K846" t="s">
        <v>379</v>
      </c>
      <c r="M846" s="4" t="s">
        <v>3810</v>
      </c>
      <c r="O846" t="s">
        <v>380</v>
      </c>
      <c r="Q846" s="8">
        <v>3.95</v>
      </c>
      <c r="R846" s="2" t="s">
        <v>357</v>
      </c>
    </row>
    <row r="847" spans="1:18" ht="15">
      <c r="A847">
        <f>1+A846</f>
        <v>846</v>
      </c>
      <c r="B847" t="s">
        <v>366</v>
      </c>
      <c r="C847" t="s">
        <v>693</v>
      </c>
      <c r="E847" t="s">
        <v>2239</v>
      </c>
      <c r="G847" t="s">
        <v>3177</v>
      </c>
      <c r="I847" t="s">
        <v>2240</v>
      </c>
      <c r="K847" t="s">
        <v>308</v>
      </c>
      <c r="M847" s="4" t="s">
        <v>3659</v>
      </c>
      <c r="Q847" s="8"/>
      <c r="R847" s="2" t="s">
        <v>357</v>
      </c>
    </row>
    <row r="848" spans="1:18" ht="15">
      <c r="A848">
        <f>1+A847</f>
        <v>847</v>
      </c>
      <c r="B848" t="s">
        <v>366</v>
      </c>
      <c r="C848" t="s">
        <v>693</v>
      </c>
      <c r="E848" t="s">
        <v>2241</v>
      </c>
      <c r="G848" t="s">
        <v>2242</v>
      </c>
      <c r="I848" t="s">
        <v>2017</v>
      </c>
      <c r="K848" t="s">
        <v>3724</v>
      </c>
      <c r="M848" s="4" t="s">
        <v>2243</v>
      </c>
      <c r="O848" t="s">
        <v>373</v>
      </c>
      <c r="Q848" s="8">
        <v>3.424</v>
      </c>
      <c r="R848" s="2" t="s">
        <v>357</v>
      </c>
    </row>
    <row r="849" spans="1:18" ht="15">
      <c r="A849">
        <f>1+A848</f>
        <v>848</v>
      </c>
      <c r="B849" t="s">
        <v>366</v>
      </c>
      <c r="C849" t="s">
        <v>693</v>
      </c>
      <c r="E849" t="s">
        <v>2244</v>
      </c>
      <c r="G849" t="s">
        <v>1543</v>
      </c>
      <c r="I849" t="s">
        <v>3224</v>
      </c>
      <c r="K849" t="s">
        <v>3769</v>
      </c>
      <c r="M849" s="4" t="s">
        <v>3113</v>
      </c>
      <c r="O849" t="s">
        <v>380</v>
      </c>
      <c r="Q849" s="8">
        <v>3.95</v>
      </c>
      <c r="R849" s="2" t="s">
        <v>357</v>
      </c>
    </row>
    <row r="850" spans="1:18" ht="15">
      <c r="A850">
        <f>1+A849</f>
        <v>849</v>
      </c>
      <c r="B850" t="s">
        <v>366</v>
      </c>
      <c r="C850" t="s">
        <v>693</v>
      </c>
      <c r="E850" t="s">
        <v>2245</v>
      </c>
      <c r="G850" t="s">
        <v>2390</v>
      </c>
      <c r="I850" t="s">
        <v>2662</v>
      </c>
      <c r="K850" t="s">
        <v>2081</v>
      </c>
      <c r="M850" s="4" t="s">
        <v>2391</v>
      </c>
      <c r="O850" t="s">
        <v>1612</v>
      </c>
      <c r="Q850" s="8">
        <v>21.04725</v>
      </c>
      <c r="R850" s="2" t="s">
        <v>357</v>
      </c>
    </row>
    <row r="851" spans="1:18" ht="15">
      <c r="A851">
        <f>1+A850</f>
        <v>850</v>
      </c>
      <c r="B851" t="s">
        <v>366</v>
      </c>
      <c r="C851" t="s">
        <v>693</v>
      </c>
      <c r="E851" t="s">
        <v>2392</v>
      </c>
      <c r="G851" t="s">
        <v>2393</v>
      </c>
      <c r="I851" t="s">
        <v>1629</v>
      </c>
      <c r="K851" t="s">
        <v>3539</v>
      </c>
      <c r="M851" s="4" t="s">
        <v>2394</v>
      </c>
      <c r="O851" t="s">
        <v>380</v>
      </c>
      <c r="Q851" s="8">
        <v>2.95</v>
      </c>
      <c r="R851" s="2" t="s">
        <v>357</v>
      </c>
    </row>
    <row r="852" spans="1:18" ht="15">
      <c r="A852">
        <f>1+A851</f>
        <v>851</v>
      </c>
      <c r="B852" t="s">
        <v>366</v>
      </c>
      <c r="C852" t="s">
        <v>693</v>
      </c>
      <c r="E852" t="s">
        <v>2395</v>
      </c>
      <c r="G852" t="s">
        <v>2396</v>
      </c>
      <c r="I852" t="s">
        <v>2637</v>
      </c>
      <c r="K852" t="s">
        <v>3188</v>
      </c>
      <c r="M852" s="4" t="s">
        <v>2638</v>
      </c>
      <c r="O852" t="s">
        <v>2639</v>
      </c>
      <c r="Q852" s="8">
        <v>4.2</v>
      </c>
      <c r="R852" s="2" t="s">
        <v>357</v>
      </c>
    </row>
    <row r="853" spans="1:18" ht="15">
      <c r="A853">
        <f>1+A852</f>
        <v>852</v>
      </c>
      <c r="B853" t="s">
        <v>366</v>
      </c>
      <c r="C853" t="s">
        <v>693</v>
      </c>
      <c r="E853" t="s">
        <v>2397</v>
      </c>
      <c r="G853" t="s">
        <v>2398</v>
      </c>
      <c r="I853" t="s">
        <v>2399</v>
      </c>
      <c r="K853" t="s">
        <v>3188</v>
      </c>
      <c r="M853" s="4" t="s">
        <v>1736</v>
      </c>
      <c r="O853" t="s">
        <v>380</v>
      </c>
      <c r="Q853" s="8">
        <v>9.95</v>
      </c>
      <c r="R853" s="2" t="s">
        <v>357</v>
      </c>
    </row>
    <row r="854" spans="1:18" ht="15">
      <c r="A854">
        <f>1+A853</f>
        <v>853</v>
      </c>
      <c r="B854" t="s">
        <v>366</v>
      </c>
      <c r="C854" s="1" t="s">
        <v>693</v>
      </c>
      <c r="E854" t="s">
        <v>2400</v>
      </c>
      <c r="G854" t="s">
        <v>2401</v>
      </c>
      <c r="I854" t="s">
        <v>2402</v>
      </c>
      <c r="K854" t="s">
        <v>3734</v>
      </c>
      <c r="M854" s="4" t="s">
        <v>3834</v>
      </c>
      <c r="O854" t="s">
        <v>373</v>
      </c>
      <c r="Q854" s="8">
        <v>2.13</v>
      </c>
      <c r="R854" s="2" t="s">
        <v>357</v>
      </c>
    </row>
    <row r="855" spans="1:18" ht="15">
      <c r="A855">
        <f>1+A854</f>
        <v>854</v>
      </c>
      <c r="B855" t="s">
        <v>366</v>
      </c>
      <c r="C855" t="s">
        <v>693</v>
      </c>
      <c r="E855" t="s">
        <v>2403</v>
      </c>
      <c r="G855" t="s">
        <v>2404</v>
      </c>
      <c r="I855" t="s">
        <v>2405</v>
      </c>
      <c r="K855" t="s">
        <v>2111</v>
      </c>
      <c r="M855" s="4" t="s">
        <v>3896</v>
      </c>
      <c r="O855" t="s">
        <v>3897</v>
      </c>
      <c r="Q855" s="8">
        <v>6.98</v>
      </c>
      <c r="R855" s="2" t="s">
        <v>357</v>
      </c>
    </row>
    <row r="856" spans="1:18" ht="15">
      <c r="A856">
        <f>1+A855</f>
        <v>855</v>
      </c>
      <c r="B856" t="s">
        <v>366</v>
      </c>
      <c r="C856" t="s">
        <v>693</v>
      </c>
      <c r="E856" t="s">
        <v>2406</v>
      </c>
      <c r="G856" t="s">
        <v>2407</v>
      </c>
      <c r="I856" t="s">
        <v>2408</v>
      </c>
      <c r="K856" t="s">
        <v>3188</v>
      </c>
      <c r="M856" s="4" t="s">
        <v>2409</v>
      </c>
      <c r="O856" t="s">
        <v>1612</v>
      </c>
      <c r="Q856" s="8">
        <v>18.9</v>
      </c>
      <c r="R856" s="2" t="s">
        <v>357</v>
      </c>
    </row>
    <row r="857" spans="1:18" ht="15">
      <c r="A857">
        <f>1+A856</f>
        <v>856</v>
      </c>
      <c r="B857" t="s">
        <v>366</v>
      </c>
      <c r="C857" t="s">
        <v>693</v>
      </c>
      <c r="E857" t="s">
        <v>2410</v>
      </c>
      <c r="G857" t="s">
        <v>2411</v>
      </c>
      <c r="I857" t="s">
        <v>2412</v>
      </c>
      <c r="K857" t="s">
        <v>3188</v>
      </c>
      <c r="M857" s="4" t="s">
        <v>4325</v>
      </c>
      <c r="O857" t="s">
        <v>380</v>
      </c>
      <c r="Q857" s="8">
        <v>4.95</v>
      </c>
      <c r="R857" s="2" t="s">
        <v>357</v>
      </c>
    </row>
    <row r="858" spans="1:18" ht="15">
      <c r="A858">
        <f>1+A857</f>
        <v>857</v>
      </c>
      <c r="B858" t="s">
        <v>366</v>
      </c>
      <c r="C858" t="s">
        <v>693</v>
      </c>
      <c r="E858" t="s">
        <v>2413</v>
      </c>
      <c r="G858" t="s">
        <v>2414</v>
      </c>
      <c r="I858" t="s">
        <v>3196</v>
      </c>
      <c r="K858" t="s">
        <v>2095</v>
      </c>
      <c r="Q858" s="8"/>
      <c r="R858" s="2" t="s">
        <v>357</v>
      </c>
    </row>
    <row r="859" spans="1:18" ht="15">
      <c r="A859">
        <f>1+A858</f>
        <v>858</v>
      </c>
      <c r="B859" t="s">
        <v>366</v>
      </c>
      <c r="C859" t="s">
        <v>693</v>
      </c>
      <c r="E859" t="s">
        <v>2415</v>
      </c>
      <c r="G859" t="s">
        <v>2414</v>
      </c>
      <c r="I859" t="s">
        <v>3196</v>
      </c>
      <c r="K859" t="s">
        <v>3197</v>
      </c>
      <c r="M859" s="4" t="s">
        <v>3901</v>
      </c>
      <c r="Q859" s="8"/>
      <c r="R859" s="2" t="s">
        <v>357</v>
      </c>
    </row>
    <row r="860" spans="1:18" ht="15">
      <c r="A860">
        <f>1+A859</f>
        <v>859</v>
      </c>
      <c r="B860" t="s">
        <v>366</v>
      </c>
      <c r="C860" t="s">
        <v>693</v>
      </c>
      <c r="E860" t="s">
        <v>2416</v>
      </c>
      <c r="G860" t="s">
        <v>2414</v>
      </c>
      <c r="I860" t="s">
        <v>3196</v>
      </c>
      <c r="K860" t="s">
        <v>3509</v>
      </c>
      <c r="M860" s="4" t="s">
        <v>303</v>
      </c>
      <c r="O860" t="s">
        <v>2417</v>
      </c>
      <c r="Q860" s="8">
        <v>22.5</v>
      </c>
      <c r="R860" s="2" t="s">
        <v>357</v>
      </c>
    </row>
    <row r="861" spans="1:18" ht="15">
      <c r="A861">
        <f>1+A860</f>
        <v>860</v>
      </c>
      <c r="B861" t="s">
        <v>366</v>
      </c>
      <c r="C861" t="s">
        <v>693</v>
      </c>
      <c r="E861" t="s">
        <v>2418</v>
      </c>
      <c r="G861" t="s">
        <v>2419</v>
      </c>
      <c r="I861" t="s">
        <v>2420</v>
      </c>
      <c r="K861" t="s">
        <v>308</v>
      </c>
      <c r="Q861" s="8"/>
      <c r="R861" s="2" t="s">
        <v>357</v>
      </c>
    </row>
    <row r="862" spans="1:18" ht="15">
      <c r="A862">
        <f>1+A861</f>
        <v>861</v>
      </c>
      <c r="B862" t="s">
        <v>366</v>
      </c>
      <c r="C862" t="s">
        <v>693</v>
      </c>
      <c r="E862" t="s">
        <v>2421</v>
      </c>
      <c r="G862" t="s">
        <v>2422</v>
      </c>
      <c r="I862" t="s">
        <v>2405</v>
      </c>
      <c r="K862" t="s">
        <v>3204</v>
      </c>
      <c r="Q862" s="8"/>
      <c r="R862" s="2" t="s">
        <v>357</v>
      </c>
    </row>
    <row r="863" spans="1:18" ht="15">
      <c r="A863">
        <f>1+A862</f>
        <v>862</v>
      </c>
      <c r="B863" t="s">
        <v>366</v>
      </c>
      <c r="C863" t="s">
        <v>693</v>
      </c>
      <c r="E863" t="s">
        <v>2423</v>
      </c>
      <c r="G863" t="s">
        <v>2424</v>
      </c>
      <c r="I863" t="s">
        <v>2425</v>
      </c>
      <c r="K863" t="s">
        <v>2108</v>
      </c>
      <c r="M863" s="4" t="s">
        <v>2426</v>
      </c>
      <c r="Q863" s="8"/>
      <c r="R863" s="2" t="s">
        <v>357</v>
      </c>
    </row>
    <row r="864" spans="1:18" ht="15">
      <c r="A864">
        <f>1+A863</f>
        <v>863</v>
      </c>
      <c r="B864" t="s">
        <v>366</v>
      </c>
      <c r="C864" t="s">
        <v>693</v>
      </c>
      <c r="E864" t="s">
        <v>4085</v>
      </c>
      <c r="G864" t="s">
        <v>4086</v>
      </c>
      <c r="I864" t="s">
        <v>3575</v>
      </c>
      <c r="K864" t="s">
        <v>3188</v>
      </c>
      <c r="M864" s="4" t="s">
        <v>1736</v>
      </c>
      <c r="O864" t="s">
        <v>380</v>
      </c>
      <c r="Q864" s="8">
        <v>14</v>
      </c>
      <c r="R864" s="2" t="s">
        <v>357</v>
      </c>
    </row>
    <row r="865" spans="1:18" ht="15">
      <c r="A865">
        <f>1+A864</f>
        <v>864</v>
      </c>
      <c r="B865" t="s">
        <v>366</v>
      </c>
      <c r="C865" t="s">
        <v>693</v>
      </c>
      <c r="E865" t="s">
        <v>4087</v>
      </c>
      <c r="G865" t="s">
        <v>4088</v>
      </c>
      <c r="I865" t="s">
        <v>3158</v>
      </c>
      <c r="K865" t="s">
        <v>379</v>
      </c>
      <c r="M865" s="4" t="s">
        <v>2082</v>
      </c>
      <c r="O865" t="s">
        <v>380</v>
      </c>
      <c r="Q865" s="8">
        <v>11.95</v>
      </c>
      <c r="R865" s="2" t="s">
        <v>357</v>
      </c>
    </row>
    <row r="866" spans="1:18" ht="15">
      <c r="A866">
        <f>1+A865</f>
        <v>865</v>
      </c>
      <c r="B866" t="s">
        <v>366</v>
      </c>
      <c r="C866" s="1" t="s">
        <v>693</v>
      </c>
      <c r="E866" s="1" t="s">
        <v>4089</v>
      </c>
      <c r="G866" s="1" t="s">
        <v>4090</v>
      </c>
      <c r="I866" s="1" t="s">
        <v>3900</v>
      </c>
      <c r="K866" t="s">
        <v>3728</v>
      </c>
      <c r="M866" s="4" t="s">
        <v>2496</v>
      </c>
      <c r="O866" t="s">
        <v>2497</v>
      </c>
      <c r="Q866" s="8">
        <f>12.15*1.07</f>
        <v>13.0005</v>
      </c>
      <c r="R866" s="2" t="s">
        <v>357</v>
      </c>
    </row>
    <row r="867" spans="1:18" ht="15">
      <c r="A867">
        <f>1+A866</f>
        <v>866</v>
      </c>
      <c r="B867" t="s">
        <v>366</v>
      </c>
      <c r="C867" t="s">
        <v>693</v>
      </c>
      <c r="E867" t="s">
        <v>1253</v>
      </c>
      <c r="G867" t="s">
        <v>1254</v>
      </c>
      <c r="I867" t="s">
        <v>1255</v>
      </c>
      <c r="K867" t="s">
        <v>3188</v>
      </c>
      <c r="M867" s="4" t="s">
        <v>1385</v>
      </c>
      <c r="O867" t="s">
        <v>1386</v>
      </c>
      <c r="Q867" s="8">
        <v>6.33</v>
      </c>
      <c r="R867" s="2" t="s">
        <v>357</v>
      </c>
    </row>
    <row r="868" spans="1:18" ht="15">
      <c r="A868">
        <f>1+A867</f>
        <v>867</v>
      </c>
      <c r="B868" t="s">
        <v>366</v>
      </c>
      <c r="C868" t="s">
        <v>693</v>
      </c>
      <c r="E868" t="s">
        <v>1264</v>
      </c>
      <c r="G868" t="s">
        <v>1265</v>
      </c>
      <c r="I868" t="s">
        <v>3660</v>
      </c>
      <c r="K868" t="s">
        <v>4495</v>
      </c>
      <c r="M868" s="4" t="s">
        <v>1266</v>
      </c>
      <c r="O868" t="s">
        <v>4548</v>
      </c>
      <c r="Q868" s="8">
        <v>3.98</v>
      </c>
      <c r="R868" s="2" t="s">
        <v>357</v>
      </c>
    </row>
    <row r="869" spans="1:18" ht="15">
      <c r="A869">
        <f>1+A868</f>
        <v>868</v>
      </c>
      <c r="B869" t="s">
        <v>366</v>
      </c>
      <c r="C869" t="s">
        <v>693</v>
      </c>
      <c r="E869" t="s">
        <v>1256</v>
      </c>
      <c r="G869" t="s">
        <v>1257</v>
      </c>
      <c r="I869" t="s">
        <v>2240</v>
      </c>
      <c r="K869" t="s">
        <v>2095</v>
      </c>
      <c r="M869" s="4" t="s">
        <v>3891</v>
      </c>
      <c r="O869" t="s">
        <v>3668</v>
      </c>
      <c r="Q869" s="8">
        <v>2.99</v>
      </c>
      <c r="R869" s="2" t="s">
        <v>357</v>
      </c>
    </row>
    <row r="870" spans="1:18" ht="15">
      <c r="A870">
        <f>1+A869</f>
        <v>869</v>
      </c>
      <c r="B870" t="s">
        <v>366</v>
      </c>
      <c r="C870" t="s">
        <v>693</v>
      </c>
      <c r="E870" t="s">
        <v>1258</v>
      </c>
      <c r="G870" t="s">
        <v>1259</v>
      </c>
      <c r="I870" t="s">
        <v>3203</v>
      </c>
      <c r="K870" t="s">
        <v>2081</v>
      </c>
      <c r="M870" s="4" t="s">
        <v>1754</v>
      </c>
      <c r="O870" t="s">
        <v>380</v>
      </c>
      <c r="Q870" s="8">
        <v>4.25</v>
      </c>
      <c r="R870" s="2" t="s">
        <v>357</v>
      </c>
    </row>
    <row r="871" spans="1:18" ht="15">
      <c r="A871">
        <f>1+A870</f>
        <v>870</v>
      </c>
      <c r="B871" t="s">
        <v>366</v>
      </c>
      <c r="C871" t="s">
        <v>693</v>
      </c>
      <c r="E871" t="s">
        <v>1260</v>
      </c>
      <c r="I871" t="s">
        <v>3658</v>
      </c>
      <c r="K871" t="s">
        <v>308</v>
      </c>
      <c r="M871" s="4" t="s">
        <v>3659</v>
      </c>
      <c r="O871" t="s">
        <v>389</v>
      </c>
      <c r="Q871" s="8"/>
      <c r="R871" s="2" t="s">
        <v>357</v>
      </c>
    </row>
    <row r="872" spans="1:18" ht="15">
      <c r="A872">
        <f>1+A871</f>
        <v>871</v>
      </c>
      <c r="B872" t="s">
        <v>366</v>
      </c>
      <c r="C872" t="s">
        <v>693</v>
      </c>
      <c r="E872" t="s">
        <v>1261</v>
      </c>
      <c r="G872" t="s">
        <v>1262</v>
      </c>
      <c r="I872" t="s">
        <v>2114</v>
      </c>
      <c r="K872" t="s">
        <v>2108</v>
      </c>
      <c r="M872" s="4" t="s">
        <v>1263</v>
      </c>
      <c r="O872" t="s">
        <v>3117</v>
      </c>
      <c r="Q872" s="8">
        <v>1.98</v>
      </c>
      <c r="R872" s="2" t="s">
        <v>357</v>
      </c>
    </row>
    <row r="873" spans="1:18" ht="15">
      <c r="A873">
        <f>1+A872</f>
        <v>872</v>
      </c>
      <c r="B873" t="s">
        <v>366</v>
      </c>
      <c r="C873" t="s">
        <v>693</v>
      </c>
      <c r="E873" t="s">
        <v>3714</v>
      </c>
      <c r="G873" t="s">
        <v>3856</v>
      </c>
      <c r="I873" t="s">
        <v>3857</v>
      </c>
      <c r="K873" t="s">
        <v>290</v>
      </c>
      <c r="Q873" s="8"/>
      <c r="R873" s="2" t="s">
        <v>357</v>
      </c>
    </row>
    <row r="874" spans="1:18" ht="15">
      <c r="A874">
        <f>1+A873</f>
        <v>873</v>
      </c>
      <c r="B874" t="s">
        <v>366</v>
      </c>
      <c r="C874" t="s">
        <v>693</v>
      </c>
      <c r="E874" t="s">
        <v>1267</v>
      </c>
      <c r="G874" t="s">
        <v>1268</v>
      </c>
      <c r="I874" t="s">
        <v>1269</v>
      </c>
      <c r="K874" t="s">
        <v>3204</v>
      </c>
      <c r="M874" s="4" t="s">
        <v>291</v>
      </c>
      <c r="O874" t="s">
        <v>389</v>
      </c>
      <c r="Q874" s="8">
        <v>0.97</v>
      </c>
      <c r="R874" s="2" t="s">
        <v>357</v>
      </c>
    </row>
    <row r="875" spans="1:18" ht="15">
      <c r="A875">
        <f>1+A874</f>
        <v>874</v>
      </c>
      <c r="B875" t="s">
        <v>366</v>
      </c>
      <c r="C875" t="s">
        <v>693</v>
      </c>
      <c r="E875" t="s">
        <v>1270</v>
      </c>
      <c r="I875" t="s">
        <v>1271</v>
      </c>
      <c r="K875" t="s">
        <v>2104</v>
      </c>
      <c r="Q875" s="8"/>
      <c r="R875" s="2" t="s">
        <v>357</v>
      </c>
    </row>
    <row r="876" spans="1:18" ht="15">
      <c r="A876">
        <f>1+A875</f>
        <v>875</v>
      </c>
      <c r="B876" t="s">
        <v>366</v>
      </c>
      <c r="C876" t="s">
        <v>693</v>
      </c>
      <c r="E876" t="s">
        <v>1277</v>
      </c>
      <c r="I876" t="s">
        <v>1278</v>
      </c>
      <c r="K876" t="s">
        <v>1279</v>
      </c>
      <c r="O876" t="s">
        <v>3431</v>
      </c>
      <c r="Q876" s="8"/>
      <c r="R876" s="2" t="s">
        <v>357</v>
      </c>
    </row>
    <row r="877" spans="1:18" ht="15">
      <c r="A877">
        <f>1+A876</f>
        <v>876</v>
      </c>
      <c r="B877" t="s">
        <v>366</v>
      </c>
      <c r="C877" t="s">
        <v>693</v>
      </c>
      <c r="E877" t="s">
        <v>1280</v>
      </c>
      <c r="I877" t="s">
        <v>1281</v>
      </c>
      <c r="K877" t="s">
        <v>2104</v>
      </c>
      <c r="Q877" s="8"/>
      <c r="R877" s="2" t="s">
        <v>357</v>
      </c>
    </row>
    <row r="878" spans="1:18" ht="15">
      <c r="A878">
        <f>1+A877</f>
        <v>877</v>
      </c>
      <c r="B878" t="s">
        <v>366</v>
      </c>
      <c r="C878" t="s">
        <v>693</v>
      </c>
      <c r="E878" t="s">
        <v>1282</v>
      </c>
      <c r="G878" t="s">
        <v>1283</v>
      </c>
      <c r="I878" t="s">
        <v>2662</v>
      </c>
      <c r="K878" t="s">
        <v>378</v>
      </c>
      <c r="M878" s="4" t="s">
        <v>3035</v>
      </c>
      <c r="O878" t="s">
        <v>380</v>
      </c>
      <c r="Q878" s="8">
        <v>4.95</v>
      </c>
      <c r="R878" s="2" t="s">
        <v>357</v>
      </c>
    </row>
    <row r="879" spans="1:18" ht="15">
      <c r="A879">
        <f>1+A878</f>
        <v>878</v>
      </c>
      <c r="B879" t="s">
        <v>366</v>
      </c>
      <c r="C879" t="s">
        <v>693</v>
      </c>
      <c r="E879" t="s">
        <v>1284</v>
      </c>
      <c r="G879" t="s">
        <v>1179</v>
      </c>
      <c r="I879" t="s">
        <v>3899</v>
      </c>
      <c r="K879" t="s">
        <v>3509</v>
      </c>
      <c r="M879" s="4" t="s">
        <v>1364</v>
      </c>
      <c r="O879" t="s">
        <v>639</v>
      </c>
      <c r="Q879" s="8">
        <v>1</v>
      </c>
      <c r="R879" s="2" t="s">
        <v>357</v>
      </c>
    </row>
    <row r="880" spans="1:18" ht="15">
      <c r="A880">
        <f>1+A879</f>
        <v>879</v>
      </c>
      <c r="B880" t="s">
        <v>366</v>
      </c>
      <c r="C880" t="s">
        <v>693</v>
      </c>
      <c r="E880" t="s">
        <v>1180</v>
      </c>
      <c r="G880" t="s">
        <v>1181</v>
      </c>
      <c r="I880" t="s">
        <v>1182</v>
      </c>
      <c r="K880" t="s">
        <v>3509</v>
      </c>
      <c r="M880" s="4" t="s">
        <v>1183</v>
      </c>
      <c r="O880" t="s">
        <v>639</v>
      </c>
      <c r="Q880" s="8">
        <v>2.98</v>
      </c>
      <c r="R880" s="2" t="s">
        <v>357</v>
      </c>
    </row>
    <row r="881" spans="1:18" ht="15">
      <c r="A881">
        <f>1+A880</f>
        <v>880</v>
      </c>
      <c r="B881" t="s">
        <v>366</v>
      </c>
      <c r="C881" t="s">
        <v>693</v>
      </c>
      <c r="E881" t="s">
        <v>1184</v>
      </c>
      <c r="G881" t="s">
        <v>1185</v>
      </c>
      <c r="I881" t="s">
        <v>1186</v>
      </c>
      <c r="K881" t="s">
        <v>3188</v>
      </c>
      <c r="M881" s="4" t="s">
        <v>410</v>
      </c>
      <c r="O881" t="s">
        <v>380</v>
      </c>
      <c r="Q881" s="8">
        <v>3.95</v>
      </c>
      <c r="R881" s="2" t="s">
        <v>357</v>
      </c>
    </row>
    <row r="882" spans="1:18" ht="15">
      <c r="A882">
        <f>1+A881</f>
        <v>881</v>
      </c>
      <c r="B882" t="s">
        <v>366</v>
      </c>
      <c r="C882" t="s">
        <v>693</v>
      </c>
      <c r="E882" t="s">
        <v>1187</v>
      </c>
      <c r="I882" t="s">
        <v>1271</v>
      </c>
      <c r="K882" t="s">
        <v>312</v>
      </c>
      <c r="Q882" s="8"/>
      <c r="R882" s="2" t="s">
        <v>357</v>
      </c>
    </row>
    <row r="883" spans="1:18" ht="15">
      <c r="A883">
        <f>1+A882</f>
        <v>882</v>
      </c>
      <c r="B883" t="s">
        <v>366</v>
      </c>
      <c r="C883" t="s">
        <v>693</v>
      </c>
      <c r="E883" t="s">
        <v>1188</v>
      </c>
      <c r="I883" t="s">
        <v>2090</v>
      </c>
      <c r="K883" t="s">
        <v>3197</v>
      </c>
      <c r="M883" s="4" t="s">
        <v>4547</v>
      </c>
      <c r="O883" t="s">
        <v>3431</v>
      </c>
      <c r="Q883" s="8">
        <v>1.49</v>
      </c>
      <c r="R883" s="2" t="s">
        <v>357</v>
      </c>
    </row>
    <row r="884" spans="1:18" ht="15">
      <c r="A884">
        <f>1+A883</f>
        <v>883</v>
      </c>
      <c r="B884" t="s">
        <v>366</v>
      </c>
      <c r="C884" t="s">
        <v>693</v>
      </c>
      <c r="E884" t="s">
        <v>1189</v>
      </c>
      <c r="G884" t="s">
        <v>1912</v>
      </c>
      <c r="I884" t="s">
        <v>1190</v>
      </c>
      <c r="K884" t="s">
        <v>916</v>
      </c>
      <c r="M884" s="4" t="s">
        <v>1364</v>
      </c>
      <c r="O884" t="s">
        <v>639</v>
      </c>
      <c r="Q884" s="8">
        <v>1</v>
      </c>
      <c r="R884" s="2" t="s">
        <v>357</v>
      </c>
    </row>
    <row r="885" spans="1:18" ht="15">
      <c r="A885">
        <f>1+A884</f>
        <v>884</v>
      </c>
      <c r="B885" t="s">
        <v>366</v>
      </c>
      <c r="C885" t="s">
        <v>693</v>
      </c>
      <c r="E885" t="s">
        <v>1191</v>
      </c>
      <c r="G885" t="s">
        <v>1192</v>
      </c>
      <c r="I885" t="s">
        <v>1193</v>
      </c>
      <c r="K885" t="s">
        <v>1448</v>
      </c>
      <c r="M885" s="4" t="s">
        <v>410</v>
      </c>
      <c r="O885" t="s">
        <v>380</v>
      </c>
      <c r="Q885" s="8">
        <v>2.95</v>
      </c>
      <c r="R885" s="2" t="s">
        <v>357</v>
      </c>
    </row>
    <row r="886" spans="1:18" ht="15">
      <c r="A886">
        <f>1+A885</f>
        <v>885</v>
      </c>
      <c r="B886" t="s">
        <v>366</v>
      </c>
      <c r="C886" t="s">
        <v>693</v>
      </c>
      <c r="E886" t="s">
        <v>1194</v>
      </c>
      <c r="G886" t="s">
        <v>1195</v>
      </c>
      <c r="I886" t="s">
        <v>4080</v>
      </c>
      <c r="K886" t="s">
        <v>2081</v>
      </c>
      <c r="M886" s="4" t="s">
        <v>2394</v>
      </c>
      <c r="O886" t="s">
        <v>380</v>
      </c>
      <c r="Q886" s="8">
        <v>4.95</v>
      </c>
      <c r="R886" s="2" t="s">
        <v>357</v>
      </c>
    </row>
    <row r="887" spans="1:18" ht="15">
      <c r="A887">
        <f>1+A886</f>
        <v>886</v>
      </c>
      <c r="B887" t="s">
        <v>366</v>
      </c>
      <c r="C887" t="s">
        <v>693</v>
      </c>
      <c r="E887" t="s">
        <v>1196</v>
      </c>
      <c r="G887" t="s">
        <v>1197</v>
      </c>
      <c r="I887" t="s">
        <v>1190</v>
      </c>
      <c r="K887" t="s">
        <v>2095</v>
      </c>
      <c r="M887" s="4" t="s">
        <v>1630</v>
      </c>
      <c r="O887" t="s">
        <v>373</v>
      </c>
      <c r="Q887" s="8">
        <v>1</v>
      </c>
      <c r="R887" s="2" t="s">
        <v>357</v>
      </c>
    </row>
    <row r="888" spans="1:18" ht="15">
      <c r="A888">
        <f>1+A887</f>
        <v>887</v>
      </c>
      <c r="B888" t="s">
        <v>366</v>
      </c>
      <c r="C888" t="s">
        <v>693</v>
      </c>
      <c r="E888" t="s">
        <v>1198</v>
      </c>
      <c r="G888" t="s">
        <v>1199</v>
      </c>
      <c r="I888" t="s">
        <v>1200</v>
      </c>
      <c r="K888" t="s">
        <v>3193</v>
      </c>
      <c r="M888" s="4" t="s">
        <v>1364</v>
      </c>
      <c r="O888" t="s">
        <v>639</v>
      </c>
      <c r="Q888" s="8">
        <v>1</v>
      </c>
      <c r="R888" s="2" t="s">
        <v>357</v>
      </c>
    </row>
    <row r="889" spans="1:18" ht="15">
      <c r="A889">
        <f>1+A888</f>
        <v>888</v>
      </c>
      <c r="B889" t="s">
        <v>366</v>
      </c>
      <c r="C889" s="9" t="s">
        <v>693</v>
      </c>
      <c r="E889" s="9" t="s">
        <v>5212</v>
      </c>
      <c r="G889" s="9" t="s">
        <v>5213</v>
      </c>
      <c r="I889" s="9" t="s">
        <v>3016</v>
      </c>
      <c r="K889">
        <v>2003</v>
      </c>
      <c r="M889" s="11" t="s">
        <v>5210</v>
      </c>
      <c r="O889" s="9" t="s">
        <v>5211</v>
      </c>
      <c r="Q889" s="18" t="s">
        <v>3704</v>
      </c>
      <c r="R889" s="2" t="s">
        <v>357</v>
      </c>
    </row>
    <row r="890" spans="1:18" ht="15">
      <c r="A890">
        <f>1+A889</f>
        <v>889</v>
      </c>
      <c r="B890" t="s">
        <v>366</v>
      </c>
      <c r="C890" s="1" t="s">
        <v>693</v>
      </c>
      <c r="E890" s="1" t="s">
        <v>1201</v>
      </c>
      <c r="G890" s="1" t="s">
        <v>1202</v>
      </c>
      <c r="I890" s="1" t="s">
        <v>3794</v>
      </c>
      <c r="K890" t="s">
        <v>3755</v>
      </c>
      <c r="M890" s="4" t="s">
        <v>1312</v>
      </c>
      <c r="O890" t="s">
        <v>380</v>
      </c>
      <c r="Q890" s="8">
        <v>2.95</v>
      </c>
      <c r="R890" s="2" t="s">
        <v>357</v>
      </c>
    </row>
    <row r="891" spans="1:18" ht="15">
      <c r="A891">
        <f>1+A890</f>
        <v>890</v>
      </c>
      <c r="B891" t="s">
        <v>366</v>
      </c>
      <c r="C891" t="s">
        <v>693</v>
      </c>
      <c r="E891" t="s">
        <v>1203</v>
      </c>
      <c r="G891" t="s">
        <v>1725</v>
      </c>
      <c r="I891" t="s">
        <v>1727</v>
      </c>
      <c r="K891" t="s">
        <v>2081</v>
      </c>
      <c r="M891" s="4" t="s">
        <v>4629</v>
      </c>
      <c r="O891" t="s">
        <v>639</v>
      </c>
      <c r="Q891" s="8">
        <v>19.95</v>
      </c>
      <c r="R891" s="2" t="s">
        <v>357</v>
      </c>
    </row>
    <row r="892" spans="1:18" ht="15">
      <c r="A892">
        <f>1+A891</f>
        <v>891</v>
      </c>
      <c r="B892" t="s">
        <v>366</v>
      </c>
      <c r="C892" t="s">
        <v>693</v>
      </c>
      <c r="E892" t="s">
        <v>1204</v>
      </c>
      <c r="G892" t="s">
        <v>1205</v>
      </c>
      <c r="I892" t="s">
        <v>1167</v>
      </c>
      <c r="K892" t="s">
        <v>2095</v>
      </c>
      <c r="Q892" s="8"/>
      <c r="R892" s="2" t="s">
        <v>357</v>
      </c>
    </row>
    <row r="893" spans="1:18" ht="15">
      <c r="A893">
        <f>1+A892</f>
        <v>892</v>
      </c>
      <c r="B893" t="s">
        <v>366</v>
      </c>
      <c r="C893" t="s">
        <v>693</v>
      </c>
      <c r="E893" t="s">
        <v>1206</v>
      </c>
      <c r="G893" t="s">
        <v>1207</v>
      </c>
      <c r="I893" t="s">
        <v>1629</v>
      </c>
      <c r="K893" t="s">
        <v>3182</v>
      </c>
      <c r="M893" s="4" t="s">
        <v>1183</v>
      </c>
      <c r="O893" t="s">
        <v>639</v>
      </c>
      <c r="Q893" s="8">
        <v>2.98</v>
      </c>
      <c r="R893" s="2" t="s">
        <v>357</v>
      </c>
    </row>
    <row r="894" spans="1:18" ht="15">
      <c r="A894">
        <f>1+A893</f>
        <v>893</v>
      </c>
      <c r="B894" t="s">
        <v>366</v>
      </c>
      <c r="C894" t="s">
        <v>693</v>
      </c>
      <c r="E894" t="s">
        <v>1208</v>
      </c>
      <c r="G894" t="s">
        <v>1209</v>
      </c>
      <c r="I894" t="s">
        <v>3819</v>
      </c>
      <c r="K894" t="s">
        <v>1448</v>
      </c>
      <c r="M894" s="4" t="s">
        <v>1754</v>
      </c>
      <c r="O894" t="s">
        <v>380</v>
      </c>
      <c r="Q894" s="8">
        <v>5.25</v>
      </c>
      <c r="R894" s="2" t="s">
        <v>357</v>
      </c>
    </row>
    <row r="895" spans="1:18" ht="15">
      <c r="A895">
        <f>1+A894</f>
        <v>894</v>
      </c>
      <c r="B895" t="s">
        <v>366</v>
      </c>
      <c r="C895" t="s">
        <v>693</v>
      </c>
      <c r="E895" t="s">
        <v>1210</v>
      </c>
      <c r="I895" t="s">
        <v>2090</v>
      </c>
      <c r="K895" t="s">
        <v>3197</v>
      </c>
      <c r="M895" s="4" t="s">
        <v>4547</v>
      </c>
      <c r="O895" t="s">
        <v>3431</v>
      </c>
      <c r="Q895" s="8">
        <v>1.49</v>
      </c>
      <c r="R895" s="2" t="s">
        <v>357</v>
      </c>
    </row>
    <row r="896" spans="1:18" ht="15">
      <c r="A896">
        <f>1+A895</f>
        <v>895</v>
      </c>
      <c r="B896" t="s">
        <v>366</v>
      </c>
      <c r="C896" t="s">
        <v>693</v>
      </c>
      <c r="E896" t="s">
        <v>4134</v>
      </c>
      <c r="G896" t="s">
        <v>4135</v>
      </c>
      <c r="I896" t="s">
        <v>4136</v>
      </c>
      <c r="K896" t="s">
        <v>3724</v>
      </c>
      <c r="M896" s="4" t="s">
        <v>589</v>
      </c>
      <c r="O896" t="s">
        <v>380</v>
      </c>
      <c r="Q896" s="8">
        <v>4.95</v>
      </c>
      <c r="R896" s="2" t="s">
        <v>357</v>
      </c>
    </row>
    <row r="897" spans="1:18" ht="15">
      <c r="A897">
        <f>1+A896</f>
        <v>896</v>
      </c>
      <c r="B897" t="s">
        <v>366</v>
      </c>
      <c r="C897" t="s">
        <v>693</v>
      </c>
      <c r="E897" t="s">
        <v>4137</v>
      </c>
      <c r="G897" t="s">
        <v>4138</v>
      </c>
      <c r="I897" t="s">
        <v>1271</v>
      </c>
      <c r="K897" t="s">
        <v>2104</v>
      </c>
      <c r="Q897" s="8"/>
      <c r="R897" s="2" t="s">
        <v>357</v>
      </c>
    </row>
    <row r="898" spans="1:18" ht="15">
      <c r="A898">
        <f>1+A897</f>
        <v>897</v>
      </c>
      <c r="B898" t="s">
        <v>366</v>
      </c>
      <c r="C898" t="s">
        <v>693</v>
      </c>
      <c r="E898" t="s">
        <v>4139</v>
      </c>
      <c r="G898" t="s">
        <v>4140</v>
      </c>
      <c r="I898" t="s">
        <v>101</v>
      </c>
      <c r="K898" t="s">
        <v>3734</v>
      </c>
      <c r="M898" s="4" t="s">
        <v>4141</v>
      </c>
      <c r="O898" t="s">
        <v>380</v>
      </c>
      <c r="Q898" s="8">
        <v>5.3</v>
      </c>
      <c r="R898" s="2" t="s">
        <v>357</v>
      </c>
    </row>
    <row r="899" spans="1:18" ht="15">
      <c r="A899">
        <f>1+A898</f>
        <v>898</v>
      </c>
      <c r="B899" t="s">
        <v>366</v>
      </c>
      <c r="C899" t="s">
        <v>693</v>
      </c>
      <c r="E899" t="s">
        <v>4142</v>
      </c>
      <c r="G899" t="s">
        <v>4143</v>
      </c>
      <c r="I899" t="s">
        <v>3794</v>
      </c>
      <c r="K899" t="s">
        <v>378</v>
      </c>
      <c r="M899" s="4" t="s">
        <v>3810</v>
      </c>
      <c r="O899" t="s">
        <v>380</v>
      </c>
      <c r="Q899" s="8">
        <v>5.95</v>
      </c>
      <c r="R899" s="2" t="s">
        <v>357</v>
      </c>
    </row>
    <row r="900" spans="1:18" ht="15">
      <c r="A900">
        <f>1+A899</f>
        <v>899</v>
      </c>
      <c r="B900" t="s">
        <v>366</v>
      </c>
      <c r="C900" t="s">
        <v>693</v>
      </c>
      <c r="E900" t="s">
        <v>4144</v>
      </c>
      <c r="I900" t="s">
        <v>4145</v>
      </c>
      <c r="K900" t="s">
        <v>2104</v>
      </c>
      <c r="M900" s="4" t="s">
        <v>291</v>
      </c>
      <c r="O900" t="s">
        <v>389</v>
      </c>
      <c r="Q900" s="8">
        <v>0.99</v>
      </c>
      <c r="R900" s="2" t="s">
        <v>357</v>
      </c>
    </row>
    <row r="901" spans="1:18" ht="15">
      <c r="A901">
        <f>1+A900</f>
        <v>900</v>
      </c>
      <c r="B901" t="s">
        <v>366</v>
      </c>
      <c r="C901" t="s">
        <v>693</v>
      </c>
      <c r="E901" t="s">
        <v>4146</v>
      </c>
      <c r="G901" t="s">
        <v>4147</v>
      </c>
      <c r="I901" t="s">
        <v>4148</v>
      </c>
      <c r="K901" t="s">
        <v>3539</v>
      </c>
      <c r="M901" s="4" t="s">
        <v>1754</v>
      </c>
      <c r="O901" t="s">
        <v>380</v>
      </c>
      <c r="Q901" s="8">
        <v>4.25</v>
      </c>
      <c r="R901" s="2" t="s">
        <v>357</v>
      </c>
    </row>
    <row r="902" spans="1:18" ht="15">
      <c r="A902">
        <f>1+A901</f>
        <v>901</v>
      </c>
      <c r="B902" t="s">
        <v>366</v>
      </c>
      <c r="C902" s="1" t="s">
        <v>693</v>
      </c>
      <c r="E902" s="1" t="s">
        <v>4149</v>
      </c>
      <c r="G902" s="1" t="s">
        <v>4150</v>
      </c>
      <c r="I902" s="1" t="s">
        <v>4151</v>
      </c>
      <c r="K902" t="s">
        <v>3204</v>
      </c>
      <c r="M902" s="4" t="s">
        <v>3444</v>
      </c>
      <c r="O902" s="1" t="s">
        <v>639</v>
      </c>
      <c r="Q902" s="8">
        <v>2.4075</v>
      </c>
      <c r="R902" s="2" t="s">
        <v>357</v>
      </c>
    </row>
    <row r="903" spans="1:18" ht="15">
      <c r="A903">
        <f>1+A902</f>
        <v>902</v>
      </c>
      <c r="B903" t="s">
        <v>366</v>
      </c>
      <c r="C903" s="1" t="s">
        <v>693</v>
      </c>
      <c r="E903" s="1" t="s">
        <v>4152</v>
      </c>
      <c r="G903" s="1" t="s">
        <v>4153</v>
      </c>
      <c r="I903" s="1" t="s">
        <v>1389</v>
      </c>
      <c r="K903" t="s">
        <v>3769</v>
      </c>
      <c r="M903" s="4" t="s">
        <v>3060</v>
      </c>
      <c r="O903" s="1" t="s">
        <v>3779</v>
      </c>
      <c r="Q903" s="8">
        <v>1</v>
      </c>
      <c r="R903" s="2" t="s">
        <v>357</v>
      </c>
    </row>
    <row r="904" spans="1:18" ht="15">
      <c r="A904">
        <f>1+A903</f>
        <v>903</v>
      </c>
      <c r="B904" t="s">
        <v>366</v>
      </c>
      <c r="C904" t="s">
        <v>4156</v>
      </c>
      <c r="E904" t="s">
        <v>4157</v>
      </c>
      <c r="G904" t="s">
        <v>4158</v>
      </c>
      <c r="I904" t="s">
        <v>4159</v>
      </c>
      <c r="K904" t="s">
        <v>248</v>
      </c>
      <c r="M904" s="4" t="s">
        <v>1364</v>
      </c>
      <c r="O904" t="s">
        <v>639</v>
      </c>
      <c r="Q904" s="8">
        <v>1</v>
      </c>
      <c r="R904" s="2" t="s">
        <v>357</v>
      </c>
    </row>
    <row r="905" spans="1:18" ht="15">
      <c r="A905">
        <f>1+A904</f>
        <v>904</v>
      </c>
      <c r="B905" t="s">
        <v>366</v>
      </c>
      <c r="C905" t="s">
        <v>4156</v>
      </c>
      <c r="E905" t="s">
        <v>3023</v>
      </c>
      <c r="G905" t="s">
        <v>4160</v>
      </c>
      <c r="I905" t="s">
        <v>1389</v>
      </c>
      <c r="K905" t="s">
        <v>3728</v>
      </c>
      <c r="M905" s="4" t="s">
        <v>1711</v>
      </c>
      <c r="O905" t="s">
        <v>373</v>
      </c>
      <c r="Q905" s="8">
        <v>2</v>
      </c>
      <c r="R905" s="2" t="s">
        <v>357</v>
      </c>
    </row>
    <row r="906" spans="1:18" ht="15">
      <c r="A906">
        <f>1+A905</f>
        <v>905</v>
      </c>
      <c r="B906" t="s">
        <v>366</v>
      </c>
      <c r="C906" t="s">
        <v>4156</v>
      </c>
      <c r="E906" t="s">
        <v>4162</v>
      </c>
      <c r="G906" t="s">
        <v>4163</v>
      </c>
      <c r="I906" t="s">
        <v>4164</v>
      </c>
      <c r="K906" t="s">
        <v>861</v>
      </c>
      <c r="M906" s="4" t="s">
        <v>1711</v>
      </c>
      <c r="O906" t="s">
        <v>373</v>
      </c>
      <c r="Q906" s="8">
        <v>2</v>
      </c>
      <c r="R906" s="2" t="s">
        <v>357</v>
      </c>
    </row>
    <row r="907" spans="1:18" ht="15">
      <c r="A907">
        <f>1+A906</f>
        <v>906</v>
      </c>
      <c r="B907" t="s">
        <v>366</v>
      </c>
      <c r="C907" t="s">
        <v>4156</v>
      </c>
      <c r="E907" t="s">
        <v>4161</v>
      </c>
      <c r="G907" t="s">
        <v>4158</v>
      </c>
      <c r="I907" t="s">
        <v>3072</v>
      </c>
      <c r="K907" t="s">
        <v>916</v>
      </c>
      <c r="M907" s="4" t="s">
        <v>1711</v>
      </c>
      <c r="O907" t="s">
        <v>373</v>
      </c>
      <c r="Q907" s="8">
        <v>2</v>
      </c>
      <c r="R907" s="2" t="s">
        <v>357</v>
      </c>
    </row>
    <row r="908" spans="1:18" ht="15">
      <c r="A908">
        <f>1+A907</f>
        <v>907</v>
      </c>
      <c r="B908" t="s">
        <v>366</v>
      </c>
      <c r="C908" t="s">
        <v>4156</v>
      </c>
      <c r="E908" s="1" t="s">
        <v>4165</v>
      </c>
      <c r="G908" s="1" t="s">
        <v>403</v>
      </c>
      <c r="I908" s="1" t="s">
        <v>4166</v>
      </c>
      <c r="K908" t="s">
        <v>861</v>
      </c>
      <c r="M908" s="4" t="s">
        <v>1309</v>
      </c>
      <c r="O908" s="1" t="s">
        <v>373</v>
      </c>
      <c r="Q908" s="8">
        <v>4</v>
      </c>
      <c r="R908" s="2" t="s">
        <v>357</v>
      </c>
    </row>
    <row r="909" spans="1:18" ht="15">
      <c r="A909">
        <f>1+A908</f>
        <v>908</v>
      </c>
      <c r="B909" t="s">
        <v>366</v>
      </c>
      <c r="C909" t="s">
        <v>4156</v>
      </c>
      <c r="E909" t="s">
        <v>4167</v>
      </c>
      <c r="G909" t="s">
        <v>4158</v>
      </c>
      <c r="I909" t="s">
        <v>4168</v>
      </c>
      <c r="K909" t="s">
        <v>3728</v>
      </c>
      <c r="M909" s="4" t="s">
        <v>1711</v>
      </c>
      <c r="O909" t="s">
        <v>373</v>
      </c>
      <c r="Q909" s="8">
        <v>2</v>
      </c>
      <c r="R909" s="2" t="s">
        <v>357</v>
      </c>
    </row>
    <row r="910" spans="1:18" ht="15">
      <c r="A910">
        <f>1+A909</f>
        <v>909</v>
      </c>
      <c r="B910" t="s">
        <v>366</v>
      </c>
      <c r="C910" t="s">
        <v>4156</v>
      </c>
      <c r="E910" t="s">
        <v>4169</v>
      </c>
      <c r="G910" t="s">
        <v>4158</v>
      </c>
      <c r="I910" t="s">
        <v>4168</v>
      </c>
      <c r="K910" t="s">
        <v>4357</v>
      </c>
      <c r="M910" s="4" t="s">
        <v>1711</v>
      </c>
      <c r="O910" t="s">
        <v>373</v>
      </c>
      <c r="Q910" s="8">
        <v>2</v>
      </c>
      <c r="R910" s="2" t="s">
        <v>357</v>
      </c>
    </row>
    <row r="911" spans="1:18" ht="15">
      <c r="A911">
        <f>1+A910</f>
        <v>910</v>
      </c>
      <c r="B911" t="s">
        <v>366</v>
      </c>
      <c r="C911" t="s">
        <v>4156</v>
      </c>
      <c r="E911" s="1" t="s">
        <v>4170</v>
      </c>
      <c r="G911" s="1" t="s">
        <v>403</v>
      </c>
      <c r="I911" s="1" t="s">
        <v>4166</v>
      </c>
      <c r="K911" t="s">
        <v>3182</v>
      </c>
      <c r="M911" s="4" t="s">
        <v>1309</v>
      </c>
      <c r="O911" s="1" t="s">
        <v>373</v>
      </c>
      <c r="Q911" s="8">
        <v>2</v>
      </c>
      <c r="R911" s="2" t="s">
        <v>357</v>
      </c>
    </row>
    <row r="912" spans="1:18" ht="15">
      <c r="A912">
        <f>1+A911</f>
        <v>911</v>
      </c>
      <c r="B912" t="s">
        <v>366</v>
      </c>
      <c r="C912" t="s">
        <v>4156</v>
      </c>
      <c r="E912" t="s">
        <v>4171</v>
      </c>
      <c r="G912" t="s">
        <v>4158</v>
      </c>
      <c r="I912" t="s">
        <v>3072</v>
      </c>
      <c r="K912" t="s">
        <v>2108</v>
      </c>
      <c r="M912" s="4" t="s">
        <v>1364</v>
      </c>
      <c r="O912" t="s">
        <v>639</v>
      </c>
      <c r="Q912" s="8">
        <v>1</v>
      </c>
      <c r="R912" s="2" t="s">
        <v>357</v>
      </c>
    </row>
    <row r="913" spans="1:18" ht="15">
      <c r="A913">
        <f>1+A912</f>
        <v>912</v>
      </c>
      <c r="B913" t="s">
        <v>366</v>
      </c>
      <c r="C913" t="s">
        <v>4156</v>
      </c>
      <c r="E913" s="1" t="s">
        <v>4172</v>
      </c>
      <c r="G913" s="1" t="s">
        <v>403</v>
      </c>
      <c r="I913" s="1" t="s">
        <v>4166</v>
      </c>
      <c r="K913" t="s">
        <v>1448</v>
      </c>
      <c r="M913" s="4" t="s">
        <v>1309</v>
      </c>
      <c r="O913" s="1" t="s">
        <v>373</v>
      </c>
      <c r="Q913" s="8">
        <v>2</v>
      </c>
      <c r="R913" s="2" t="s">
        <v>357</v>
      </c>
    </row>
    <row r="914" spans="1:18" ht="15">
      <c r="A914">
        <f>1+A913</f>
        <v>913</v>
      </c>
      <c r="B914" t="s">
        <v>366</v>
      </c>
      <c r="C914" t="s">
        <v>4156</v>
      </c>
      <c r="E914" s="1" t="s">
        <v>4173</v>
      </c>
      <c r="G914" s="1" t="s">
        <v>403</v>
      </c>
      <c r="I914" s="1" t="s">
        <v>4166</v>
      </c>
      <c r="K914" t="s">
        <v>378</v>
      </c>
      <c r="M914" s="4" t="s">
        <v>1309</v>
      </c>
      <c r="O914" s="1" t="s">
        <v>373</v>
      </c>
      <c r="Q914" s="8">
        <v>2</v>
      </c>
      <c r="R914" s="2" t="s">
        <v>357</v>
      </c>
    </row>
    <row r="915" spans="1:18" ht="15">
      <c r="A915">
        <f>1+A914</f>
        <v>914</v>
      </c>
      <c r="B915" t="s">
        <v>366</v>
      </c>
      <c r="C915" t="s">
        <v>4156</v>
      </c>
      <c r="E915" s="1" t="s">
        <v>4174</v>
      </c>
      <c r="G915" s="1" t="s">
        <v>403</v>
      </c>
      <c r="I915" s="1" t="s">
        <v>4166</v>
      </c>
      <c r="K915" t="s">
        <v>3769</v>
      </c>
      <c r="M915" s="4" t="s">
        <v>1309</v>
      </c>
      <c r="O915" s="1" t="s">
        <v>373</v>
      </c>
      <c r="Q915" s="8">
        <v>2</v>
      </c>
      <c r="R915" s="2" t="s">
        <v>357</v>
      </c>
    </row>
    <row r="916" spans="1:18" ht="15">
      <c r="A916">
        <f>1+A915</f>
        <v>915</v>
      </c>
      <c r="B916" t="s">
        <v>366</v>
      </c>
      <c r="C916" t="s">
        <v>4156</v>
      </c>
      <c r="E916" t="s">
        <v>4175</v>
      </c>
      <c r="G916" t="s">
        <v>4176</v>
      </c>
      <c r="I916" t="s">
        <v>3796</v>
      </c>
      <c r="K916" t="s">
        <v>378</v>
      </c>
      <c r="M916" s="4" t="s">
        <v>1364</v>
      </c>
      <c r="O916" t="s">
        <v>639</v>
      </c>
      <c r="Q916" s="8">
        <v>1</v>
      </c>
      <c r="R916" s="2" t="s">
        <v>357</v>
      </c>
    </row>
    <row r="917" spans="1:18" ht="15">
      <c r="A917">
        <f>1+A916</f>
        <v>916</v>
      </c>
      <c r="B917" t="s">
        <v>366</v>
      </c>
      <c r="C917" t="s">
        <v>4156</v>
      </c>
      <c r="E917" t="s">
        <v>4177</v>
      </c>
      <c r="G917" t="s">
        <v>4158</v>
      </c>
      <c r="I917" t="s">
        <v>3072</v>
      </c>
      <c r="K917" t="s">
        <v>2095</v>
      </c>
      <c r="M917" s="4" t="s">
        <v>1711</v>
      </c>
      <c r="O917" t="s">
        <v>373</v>
      </c>
      <c r="Q917" s="8">
        <v>2</v>
      </c>
      <c r="R917" s="2" t="s">
        <v>357</v>
      </c>
    </row>
    <row r="918" spans="1:18" ht="15">
      <c r="A918">
        <f>1+A917</f>
        <v>917</v>
      </c>
      <c r="B918" t="s">
        <v>366</v>
      </c>
      <c r="C918" t="s">
        <v>4156</v>
      </c>
      <c r="E918" t="s">
        <v>4178</v>
      </c>
      <c r="G918" t="s">
        <v>4179</v>
      </c>
      <c r="I918" t="s">
        <v>4180</v>
      </c>
      <c r="K918" t="s">
        <v>3769</v>
      </c>
      <c r="M918" s="4" t="s">
        <v>1364</v>
      </c>
      <c r="O918" t="s">
        <v>639</v>
      </c>
      <c r="Q918" s="8">
        <v>1</v>
      </c>
      <c r="R918" s="2" t="s">
        <v>357</v>
      </c>
    </row>
    <row r="919" spans="1:18" ht="15">
      <c r="A919">
        <f>1+A918</f>
        <v>918</v>
      </c>
      <c r="B919" t="s">
        <v>366</v>
      </c>
      <c r="C919" t="s">
        <v>4156</v>
      </c>
      <c r="E919" t="s">
        <v>4181</v>
      </c>
      <c r="G919" t="s">
        <v>4160</v>
      </c>
      <c r="I919" t="s">
        <v>1389</v>
      </c>
      <c r="K919" t="s">
        <v>4339</v>
      </c>
      <c r="M919" s="4" t="s">
        <v>1711</v>
      </c>
      <c r="O919" t="s">
        <v>373</v>
      </c>
      <c r="Q919" s="8">
        <v>2</v>
      </c>
      <c r="R919" s="2" t="s">
        <v>357</v>
      </c>
    </row>
    <row r="920" spans="1:18" ht="15">
      <c r="A920">
        <f>1+A919</f>
        <v>919</v>
      </c>
      <c r="B920" t="s">
        <v>366</v>
      </c>
      <c r="C920" t="s">
        <v>4156</v>
      </c>
      <c r="E920" t="s">
        <v>4182</v>
      </c>
      <c r="G920" t="s">
        <v>4160</v>
      </c>
      <c r="I920" t="s">
        <v>1389</v>
      </c>
      <c r="K920" t="s">
        <v>4357</v>
      </c>
      <c r="M920" s="4" t="s">
        <v>1711</v>
      </c>
      <c r="O920" t="s">
        <v>373</v>
      </c>
      <c r="Q920" s="8">
        <v>2</v>
      </c>
      <c r="R920" s="2" t="s">
        <v>357</v>
      </c>
    </row>
    <row r="921" spans="1:18" ht="15">
      <c r="A921">
        <f>1+A920</f>
        <v>920</v>
      </c>
      <c r="B921" t="s">
        <v>366</v>
      </c>
      <c r="C921" t="s">
        <v>4156</v>
      </c>
      <c r="E921" t="s">
        <v>4183</v>
      </c>
      <c r="G921" t="s">
        <v>4184</v>
      </c>
      <c r="I921" t="s">
        <v>3027</v>
      </c>
      <c r="K921" t="s">
        <v>4357</v>
      </c>
      <c r="M921" s="4" t="s">
        <v>1711</v>
      </c>
      <c r="O921" t="s">
        <v>373</v>
      </c>
      <c r="Q921" s="8">
        <v>2</v>
      </c>
      <c r="R921" s="2" t="s">
        <v>357</v>
      </c>
    </row>
    <row r="922" spans="1:18" ht="15">
      <c r="A922">
        <f>1+A921</f>
        <v>921</v>
      </c>
      <c r="B922" t="s">
        <v>366</v>
      </c>
      <c r="C922" t="s">
        <v>4156</v>
      </c>
      <c r="E922" t="s">
        <v>4185</v>
      </c>
      <c r="G922" t="s">
        <v>4158</v>
      </c>
      <c r="I922" t="s">
        <v>3072</v>
      </c>
      <c r="K922" t="s">
        <v>3539</v>
      </c>
      <c r="M922" s="4" t="s">
        <v>1711</v>
      </c>
      <c r="O922" t="s">
        <v>373</v>
      </c>
      <c r="Q922" s="8">
        <v>2</v>
      </c>
      <c r="R922" s="2" t="s">
        <v>357</v>
      </c>
    </row>
    <row r="923" spans="1:18" ht="15">
      <c r="A923">
        <f>1+A922</f>
        <v>922</v>
      </c>
      <c r="B923" t="s">
        <v>366</v>
      </c>
      <c r="C923" t="s">
        <v>4156</v>
      </c>
      <c r="E923" s="1" t="s">
        <v>4186</v>
      </c>
      <c r="G923" s="1" t="s">
        <v>403</v>
      </c>
      <c r="I923" s="1" t="s">
        <v>4166</v>
      </c>
      <c r="K923" t="s">
        <v>3539</v>
      </c>
      <c r="M923" s="4" t="s">
        <v>1309</v>
      </c>
      <c r="O923" s="1" t="s">
        <v>373</v>
      </c>
      <c r="Q923" s="8">
        <v>2</v>
      </c>
      <c r="R923" s="2" t="s">
        <v>357</v>
      </c>
    </row>
    <row r="924" spans="1:18" ht="15">
      <c r="A924">
        <f>1+A923</f>
        <v>923</v>
      </c>
      <c r="B924" t="s">
        <v>366</v>
      </c>
      <c r="C924" t="s">
        <v>4156</v>
      </c>
      <c r="E924" s="1" t="s">
        <v>4187</v>
      </c>
      <c r="G924" s="1" t="s">
        <v>403</v>
      </c>
      <c r="I924" s="1" t="s">
        <v>4166</v>
      </c>
      <c r="K924" t="s">
        <v>3755</v>
      </c>
      <c r="M924" s="4" t="s">
        <v>1309</v>
      </c>
      <c r="O924" s="1" t="s">
        <v>373</v>
      </c>
      <c r="Q924" s="8">
        <v>2</v>
      </c>
      <c r="R924" s="2" t="s">
        <v>357</v>
      </c>
    </row>
    <row r="925" spans="1:18" ht="15">
      <c r="A925">
        <f>1+A924</f>
        <v>924</v>
      </c>
      <c r="B925" t="s">
        <v>366</v>
      </c>
      <c r="C925" t="s">
        <v>4156</v>
      </c>
      <c r="E925" t="s">
        <v>4286</v>
      </c>
      <c r="G925" t="s">
        <v>4287</v>
      </c>
      <c r="I925" t="s">
        <v>4288</v>
      </c>
      <c r="K925" t="s">
        <v>3182</v>
      </c>
      <c r="M925" s="4" t="s">
        <v>1364</v>
      </c>
      <c r="O925" t="s">
        <v>639</v>
      </c>
      <c r="Q925" s="8">
        <v>1</v>
      </c>
      <c r="R925" s="2" t="s">
        <v>357</v>
      </c>
    </row>
    <row r="926" spans="1:18" ht="15">
      <c r="A926">
        <f>1+A925</f>
        <v>925</v>
      </c>
      <c r="B926" t="s">
        <v>366</v>
      </c>
      <c r="C926" t="s">
        <v>4156</v>
      </c>
      <c r="E926" t="s">
        <v>4289</v>
      </c>
      <c r="G926" t="s">
        <v>4290</v>
      </c>
      <c r="I926" t="s">
        <v>3490</v>
      </c>
      <c r="K926" t="s">
        <v>3193</v>
      </c>
      <c r="M926" s="4" t="s">
        <v>1711</v>
      </c>
      <c r="O926" t="s">
        <v>373</v>
      </c>
      <c r="Q926" s="8">
        <v>2</v>
      </c>
      <c r="R926" s="2" t="s">
        <v>357</v>
      </c>
    </row>
    <row r="927" spans="1:18" ht="15">
      <c r="A927">
        <f>1+A926</f>
        <v>926</v>
      </c>
      <c r="B927" t="s">
        <v>366</v>
      </c>
      <c r="C927" t="s">
        <v>4156</v>
      </c>
      <c r="E927" s="1" t="s">
        <v>4291</v>
      </c>
      <c r="G927" s="1" t="s">
        <v>403</v>
      </c>
      <c r="I927" s="1" t="s">
        <v>4166</v>
      </c>
      <c r="K927" t="s">
        <v>3734</v>
      </c>
      <c r="M927" s="4" t="s">
        <v>1309</v>
      </c>
      <c r="O927" s="1" t="s">
        <v>373</v>
      </c>
      <c r="Q927" s="8">
        <v>4</v>
      </c>
      <c r="R927" s="2" t="s">
        <v>357</v>
      </c>
    </row>
    <row r="928" spans="1:18" ht="15">
      <c r="A928">
        <f>1+A927</f>
        <v>927</v>
      </c>
      <c r="B928" t="s">
        <v>366</v>
      </c>
      <c r="C928" t="s">
        <v>4156</v>
      </c>
      <c r="E928" t="s">
        <v>4292</v>
      </c>
      <c r="G928" t="s">
        <v>403</v>
      </c>
      <c r="I928" t="s">
        <v>4293</v>
      </c>
      <c r="K928" t="s">
        <v>2081</v>
      </c>
      <c r="M928" s="4" t="s">
        <v>1364</v>
      </c>
      <c r="O928" t="s">
        <v>639</v>
      </c>
      <c r="Q928" s="8">
        <v>1</v>
      </c>
      <c r="R928" s="2" t="s">
        <v>357</v>
      </c>
    </row>
    <row r="929" spans="1:18" ht="15">
      <c r="A929">
        <f>1+A928</f>
        <v>928</v>
      </c>
      <c r="B929" t="s">
        <v>366</v>
      </c>
      <c r="C929" t="s">
        <v>4156</v>
      </c>
      <c r="E929" s="1" t="s">
        <v>4423</v>
      </c>
      <c r="G929" s="1" t="s">
        <v>403</v>
      </c>
      <c r="I929" s="1" t="s">
        <v>4166</v>
      </c>
      <c r="K929" t="s">
        <v>2081</v>
      </c>
      <c r="M929" s="4" t="s">
        <v>1309</v>
      </c>
      <c r="O929" s="1" t="s">
        <v>373</v>
      </c>
      <c r="Q929" s="8">
        <v>2</v>
      </c>
      <c r="R929" s="2" t="s">
        <v>357</v>
      </c>
    </row>
    <row r="930" spans="1:18" ht="15">
      <c r="A930">
        <f>1+A929</f>
        <v>929</v>
      </c>
      <c r="B930" t="s">
        <v>366</v>
      </c>
      <c r="C930" t="s">
        <v>4156</v>
      </c>
      <c r="E930" s="1" t="s">
        <v>4424</v>
      </c>
      <c r="G930" s="1" t="s">
        <v>403</v>
      </c>
      <c r="I930" s="1" t="s">
        <v>4166</v>
      </c>
      <c r="K930" t="s">
        <v>4357</v>
      </c>
      <c r="M930" s="4" t="s">
        <v>1309</v>
      </c>
      <c r="O930" s="1" t="s">
        <v>373</v>
      </c>
      <c r="Q930" s="8">
        <v>2</v>
      </c>
      <c r="R930" s="2" t="s">
        <v>357</v>
      </c>
    </row>
    <row r="931" spans="1:18" ht="15">
      <c r="A931">
        <f>1+A930</f>
        <v>930</v>
      </c>
      <c r="B931" t="s">
        <v>366</v>
      </c>
      <c r="C931" t="s">
        <v>4156</v>
      </c>
      <c r="E931" s="1" t="s">
        <v>4425</v>
      </c>
      <c r="G931" s="1" t="s">
        <v>403</v>
      </c>
      <c r="I931" s="1" t="s">
        <v>4166</v>
      </c>
      <c r="K931" t="s">
        <v>299</v>
      </c>
      <c r="M931" s="4" t="s">
        <v>1309</v>
      </c>
      <c r="O931" s="1" t="s">
        <v>373</v>
      </c>
      <c r="Q931" s="8">
        <v>2</v>
      </c>
      <c r="R931" s="2" t="s">
        <v>357</v>
      </c>
    </row>
    <row r="932" spans="1:18" ht="15">
      <c r="A932">
        <f>1+A931</f>
        <v>931</v>
      </c>
      <c r="B932" t="s">
        <v>366</v>
      </c>
      <c r="C932" t="s">
        <v>4426</v>
      </c>
      <c r="E932" t="s">
        <v>4427</v>
      </c>
      <c r="G932" t="s">
        <v>4428</v>
      </c>
      <c r="I932" t="s">
        <v>4429</v>
      </c>
      <c r="K932" t="s">
        <v>2111</v>
      </c>
      <c r="Q932" s="8">
        <v>22.95</v>
      </c>
      <c r="R932" s="2" t="s">
        <v>357</v>
      </c>
    </row>
    <row r="933" spans="1:18" ht="15">
      <c r="A933">
        <f>1+A932</f>
        <v>932</v>
      </c>
      <c r="B933" t="s">
        <v>366</v>
      </c>
      <c r="C933" t="s">
        <v>4430</v>
      </c>
      <c r="E933" t="s">
        <v>4431</v>
      </c>
      <c r="G933" t="s">
        <v>4432</v>
      </c>
      <c r="I933" t="s">
        <v>4433</v>
      </c>
      <c r="K933" t="s">
        <v>308</v>
      </c>
      <c r="M933" s="4" t="s">
        <v>4622</v>
      </c>
      <c r="O933" t="s">
        <v>639</v>
      </c>
      <c r="Q933" s="8">
        <v>1</v>
      </c>
      <c r="R933" s="2" t="s">
        <v>357</v>
      </c>
    </row>
    <row r="934" spans="1:18" ht="15">
      <c r="A934">
        <f>1+A933</f>
        <v>933</v>
      </c>
      <c r="B934" t="s">
        <v>366</v>
      </c>
      <c r="C934" t="s">
        <v>4430</v>
      </c>
      <c r="E934" t="s">
        <v>4434</v>
      </c>
      <c r="G934" t="s">
        <v>4432</v>
      </c>
      <c r="I934" t="s">
        <v>4433</v>
      </c>
      <c r="K934" t="s">
        <v>308</v>
      </c>
      <c r="M934" s="4" t="s">
        <v>4622</v>
      </c>
      <c r="O934" t="s">
        <v>639</v>
      </c>
      <c r="Q934" s="8">
        <v>1</v>
      </c>
      <c r="R934" s="2" t="s">
        <v>357</v>
      </c>
    </row>
    <row r="935" spans="1:18" ht="15">
      <c r="A935">
        <f>1+A934</f>
        <v>934</v>
      </c>
      <c r="B935" t="s">
        <v>366</v>
      </c>
      <c r="C935" t="s">
        <v>4430</v>
      </c>
      <c r="E935" t="s">
        <v>4435</v>
      </c>
      <c r="G935" t="s">
        <v>4432</v>
      </c>
      <c r="I935" t="s">
        <v>4433</v>
      </c>
      <c r="K935" t="s">
        <v>308</v>
      </c>
      <c r="M935" s="4" t="s">
        <v>4622</v>
      </c>
      <c r="O935" t="s">
        <v>639</v>
      </c>
      <c r="Q935" s="8">
        <v>1</v>
      </c>
      <c r="R935" s="2" t="s">
        <v>357</v>
      </c>
    </row>
    <row r="936" spans="1:18" ht="15">
      <c r="A936">
        <f>1+A935</f>
        <v>935</v>
      </c>
      <c r="B936" t="s">
        <v>366</v>
      </c>
      <c r="C936" t="s">
        <v>4430</v>
      </c>
      <c r="E936" t="s">
        <v>4436</v>
      </c>
      <c r="G936" t="s">
        <v>4437</v>
      </c>
      <c r="I936" t="s">
        <v>1200</v>
      </c>
      <c r="K936" t="s">
        <v>4438</v>
      </c>
      <c r="M936" s="4" t="s">
        <v>1716</v>
      </c>
      <c r="O936" t="s">
        <v>1717</v>
      </c>
      <c r="Q936" s="8">
        <v>4</v>
      </c>
      <c r="R936" s="2" t="s">
        <v>357</v>
      </c>
    </row>
    <row r="937" spans="1:18" ht="15">
      <c r="A937">
        <f>1+A936</f>
        <v>936</v>
      </c>
      <c r="B937" t="s">
        <v>366</v>
      </c>
      <c r="C937" t="s">
        <v>4430</v>
      </c>
      <c r="E937" t="s">
        <v>4439</v>
      </c>
      <c r="G937" t="s">
        <v>4440</v>
      </c>
      <c r="I937" t="s">
        <v>4441</v>
      </c>
      <c r="K937" t="s">
        <v>4495</v>
      </c>
      <c r="M937" s="4" t="s">
        <v>4442</v>
      </c>
      <c r="Q937" s="8"/>
      <c r="R937" s="2" t="s">
        <v>357</v>
      </c>
    </row>
    <row r="938" spans="1:18" ht="15">
      <c r="A938">
        <f>1+A937</f>
        <v>937</v>
      </c>
      <c r="B938" t="s">
        <v>366</v>
      </c>
      <c r="C938" t="s">
        <v>4430</v>
      </c>
      <c r="E938" t="s">
        <v>4443</v>
      </c>
      <c r="G938" t="s">
        <v>4444</v>
      </c>
      <c r="I938" t="s">
        <v>4445</v>
      </c>
      <c r="K938" t="s">
        <v>916</v>
      </c>
      <c r="M938" s="4" t="s">
        <v>4622</v>
      </c>
      <c r="O938" t="s">
        <v>639</v>
      </c>
      <c r="Q938" s="8">
        <v>1</v>
      </c>
      <c r="R938" s="2" t="s">
        <v>357</v>
      </c>
    </row>
    <row r="939" spans="1:18" ht="15">
      <c r="A939">
        <f>1+A938</f>
        <v>938</v>
      </c>
      <c r="B939" t="s">
        <v>366</v>
      </c>
      <c r="C939" t="s">
        <v>4430</v>
      </c>
      <c r="E939" t="s">
        <v>4446</v>
      </c>
      <c r="G939" t="s">
        <v>4447</v>
      </c>
      <c r="I939" t="s">
        <v>4448</v>
      </c>
      <c r="K939" t="s">
        <v>3769</v>
      </c>
      <c r="M939" s="4" t="s">
        <v>2525</v>
      </c>
      <c r="O939" t="s">
        <v>380</v>
      </c>
      <c r="Q939" s="8">
        <v>9.95</v>
      </c>
      <c r="R939" s="2" t="s">
        <v>357</v>
      </c>
    </row>
    <row r="940" spans="1:18" ht="15">
      <c r="A940">
        <f>1+A939</f>
        <v>939</v>
      </c>
      <c r="B940" t="s">
        <v>366</v>
      </c>
      <c r="C940" t="s">
        <v>4449</v>
      </c>
      <c r="E940" t="s">
        <v>4450</v>
      </c>
      <c r="G940" t="s">
        <v>4451</v>
      </c>
      <c r="I940" t="s">
        <v>4102</v>
      </c>
      <c r="K940" t="s">
        <v>4357</v>
      </c>
      <c r="M940" s="4" t="s">
        <v>4334</v>
      </c>
      <c r="O940" t="s">
        <v>380</v>
      </c>
      <c r="Q940" s="8">
        <v>15.38</v>
      </c>
      <c r="R940" s="2" t="s">
        <v>357</v>
      </c>
    </row>
    <row r="941" spans="1:18" ht="15">
      <c r="A941">
        <f>1+A940</f>
        <v>940</v>
      </c>
      <c r="B941" t="s">
        <v>366</v>
      </c>
      <c r="C941" s="1" t="s">
        <v>4449</v>
      </c>
      <c r="E941" t="s">
        <v>4452</v>
      </c>
      <c r="G941" t="s">
        <v>4453</v>
      </c>
      <c r="I941" t="s">
        <v>4454</v>
      </c>
      <c r="K941" t="s">
        <v>3724</v>
      </c>
      <c r="Q941" s="8"/>
      <c r="R941" s="2" t="s">
        <v>357</v>
      </c>
    </row>
    <row r="942" spans="1:18" ht="15">
      <c r="A942">
        <f>1+A941</f>
        <v>941</v>
      </c>
      <c r="B942" t="s">
        <v>366</v>
      </c>
      <c r="C942" s="1" t="s">
        <v>4449</v>
      </c>
      <c r="E942" s="1" t="s">
        <v>4455</v>
      </c>
      <c r="G942" s="1" t="s">
        <v>3762</v>
      </c>
      <c r="I942" s="1" t="s">
        <v>4456</v>
      </c>
      <c r="K942" t="s">
        <v>3762</v>
      </c>
      <c r="M942" s="4" t="s">
        <v>4457</v>
      </c>
      <c r="O942" t="s">
        <v>4458</v>
      </c>
      <c r="Q942" s="8" t="s">
        <v>3746</v>
      </c>
      <c r="R942" s="2" t="s">
        <v>357</v>
      </c>
    </row>
    <row r="943" spans="1:18" ht="15">
      <c r="A943">
        <f>1+A942</f>
        <v>942</v>
      </c>
      <c r="B943" t="s">
        <v>366</v>
      </c>
      <c r="C943" t="s">
        <v>4449</v>
      </c>
      <c r="E943" t="s">
        <v>4459</v>
      </c>
      <c r="G943" t="s">
        <v>4460</v>
      </c>
      <c r="I943" t="s">
        <v>4461</v>
      </c>
      <c r="K943" t="s">
        <v>3734</v>
      </c>
      <c r="M943" s="4" t="s">
        <v>4141</v>
      </c>
      <c r="O943" t="s">
        <v>380</v>
      </c>
      <c r="Q943" s="8">
        <v>10.3</v>
      </c>
      <c r="R943" s="2" t="s">
        <v>357</v>
      </c>
    </row>
    <row r="944" spans="1:18" ht="15">
      <c r="A944">
        <f>1+A943</f>
        <v>943</v>
      </c>
      <c r="B944" t="s">
        <v>366</v>
      </c>
      <c r="C944" t="s">
        <v>4449</v>
      </c>
      <c r="E944" t="s">
        <v>4462</v>
      </c>
      <c r="G944" t="s">
        <v>4463</v>
      </c>
      <c r="I944" t="s">
        <v>4464</v>
      </c>
      <c r="K944" t="s">
        <v>916</v>
      </c>
      <c r="M944" s="4" t="s">
        <v>4465</v>
      </c>
      <c r="O944" t="s">
        <v>4466</v>
      </c>
      <c r="Q944" s="8" t="s">
        <v>3746</v>
      </c>
      <c r="R944" s="2" t="s">
        <v>357</v>
      </c>
    </row>
    <row r="945" spans="1:18" ht="15">
      <c r="A945">
        <f>1+A944</f>
        <v>944</v>
      </c>
      <c r="B945" t="s">
        <v>366</v>
      </c>
      <c r="C945" t="s">
        <v>4449</v>
      </c>
      <c r="E945" t="s">
        <v>4467</v>
      </c>
      <c r="G945" t="s">
        <v>4468</v>
      </c>
      <c r="I945" t="s">
        <v>4324</v>
      </c>
      <c r="K945" t="s">
        <v>2095</v>
      </c>
      <c r="Q945" s="8"/>
      <c r="R945" s="2" t="s">
        <v>357</v>
      </c>
    </row>
    <row r="946" spans="1:18" ht="15">
      <c r="A946">
        <f>1+A945</f>
        <v>945</v>
      </c>
      <c r="B946" t="s">
        <v>366</v>
      </c>
      <c r="C946" t="s">
        <v>4449</v>
      </c>
      <c r="E946" t="s">
        <v>4469</v>
      </c>
      <c r="G946" t="s">
        <v>4470</v>
      </c>
      <c r="I946" t="s">
        <v>4471</v>
      </c>
      <c r="K946" t="s">
        <v>4472</v>
      </c>
      <c r="Q946" s="8"/>
      <c r="R946" s="2" t="s">
        <v>357</v>
      </c>
    </row>
    <row r="947" spans="1:18" ht="15">
      <c r="A947">
        <f>1+A946</f>
        <v>946</v>
      </c>
      <c r="B947" t="s">
        <v>366</v>
      </c>
      <c r="C947" t="s">
        <v>4449</v>
      </c>
      <c r="E947" t="s">
        <v>4473</v>
      </c>
      <c r="G947" t="s">
        <v>4474</v>
      </c>
      <c r="I947" t="s">
        <v>4475</v>
      </c>
      <c r="K947" t="s">
        <v>2095</v>
      </c>
      <c r="M947" s="4" t="s">
        <v>4476</v>
      </c>
      <c r="Q947" s="8"/>
      <c r="R947" s="2" t="s">
        <v>357</v>
      </c>
    </row>
    <row r="948" spans="1:18" ht="15">
      <c r="A948">
        <f>1+A947</f>
        <v>947</v>
      </c>
      <c r="B948" t="s">
        <v>366</v>
      </c>
      <c r="C948" s="9" t="s">
        <v>4449</v>
      </c>
      <c r="E948" s="7" t="s">
        <v>5330</v>
      </c>
      <c r="G948" s="9" t="s">
        <v>5331</v>
      </c>
      <c r="I948" s="9" t="s">
        <v>5321</v>
      </c>
      <c r="K948">
        <v>1972</v>
      </c>
      <c r="M948" s="4" t="s">
        <v>5322</v>
      </c>
      <c r="O948" s="9" t="s">
        <v>5323</v>
      </c>
      <c r="P948" s="8"/>
      <c r="Q948" s="8">
        <v>2.57</v>
      </c>
      <c r="R948" s="2" t="s">
        <v>357</v>
      </c>
    </row>
    <row r="949" spans="1:18" ht="15">
      <c r="A949">
        <f>1+A948</f>
        <v>948</v>
      </c>
      <c r="B949" t="s">
        <v>366</v>
      </c>
      <c r="C949" t="s">
        <v>4449</v>
      </c>
      <c r="E949" t="s">
        <v>4477</v>
      </c>
      <c r="G949" t="s">
        <v>4478</v>
      </c>
      <c r="I949" t="s">
        <v>4479</v>
      </c>
      <c r="K949" t="s">
        <v>3182</v>
      </c>
      <c r="M949" s="4" t="s">
        <v>4480</v>
      </c>
      <c r="O949" t="s">
        <v>4481</v>
      </c>
      <c r="Q949" s="8">
        <v>25</v>
      </c>
      <c r="R949" s="2" t="s">
        <v>357</v>
      </c>
    </row>
    <row r="950" spans="1:18" ht="15">
      <c r="A950">
        <f>1+A949</f>
        <v>949</v>
      </c>
      <c r="B950" t="s">
        <v>366</v>
      </c>
      <c r="C950" t="s">
        <v>4449</v>
      </c>
      <c r="E950" t="s">
        <v>4565</v>
      </c>
      <c r="G950" t="s">
        <v>4566</v>
      </c>
      <c r="I950" t="s">
        <v>4567</v>
      </c>
      <c r="K950" t="s">
        <v>2104</v>
      </c>
      <c r="M950" s="4" t="s">
        <v>303</v>
      </c>
      <c r="O950" t="s">
        <v>4568</v>
      </c>
      <c r="Q950" s="8">
        <v>14.95</v>
      </c>
      <c r="R950" s="2" t="s">
        <v>357</v>
      </c>
    </row>
    <row r="951" spans="1:18" ht="15">
      <c r="A951">
        <f>1+A950</f>
        <v>950</v>
      </c>
      <c r="B951" t="s">
        <v>366</v>
      </c>
      <c r="C951" t="s">
        <v>4449</v>
      </c>
      <c r="E951" t="s">
        <v>4486</v>
      </c>
      <c r="G951" t="s">
        <v>4487</v>
      </c>
      <c r="I951" t="s">
        <v>4488</v>
      </c>
      <c r="K951" t="s">
        <v>3178</v>
      </c>
      <c r="M951" s="4" t="s">
        <v>299</v>
      </c>
      <c r="O951" t="s">
        <v>4489</v>
      </c>
      <c r="Q951" s="8">
        <v>5</v>
      </c>
      <c r="R951" s="2" t="s">
        <v>357</v>
      </c>
    </row>
    <row r="952" spans="1:18" ht="15">
      <c r="A952">
        <f>1+A951</f>
        <v>951</v>
      </c>
      <c r="B952" t="s">
        <v>366</v>
      </c>
      <c r="C952" t="s">
        <v>4449</v>
      </c>
      <c r="E952" t="s">
        <v>4486</v>
      </c>
      <c r="G952" t="s">
        <v>4490</v>
      </c>
      <c r="I952" t="s">
        <v>4484</v>
      </c>
      <c r="K952" t="s">
        <v>3178</v>
      </c>
      <c r="M952" s="4" t="s">
        <v>4491</v>
      </c>
      <c r="O952" t="s">
        <v>1612</v>
      </c>
      <c r="Q952" s="8">
        <v>3.99</v>
      </c>
      <c r="R952" s="2" t="s">
        <v>357</v>
      </c>
    </row>
    <row r="953" spans="1:18" ht="15">
      <c r="A953">
        <f>1+A952</f>
        <v>952</v>
      </c>
      <c r="B953" t="s">
        <v>366</v>
      </c>
      <c r="C953" t="s">
        <v>4449</v>
      </c>
      <c r="E953" t="s">
        <v>4482</v>
      </c>
      <c r="G953" t="s">
        <v>4483</v>
      </c>
      <c r="I953" t="s">
        <v>4484</v>
      </c>
      <c r="K953" t="s">
        <v>3204</v>
      </c>
      <c r="M953" s="4" t="s">
        <v>4485</v>
      </c>
      <c r="O953" t="s">
        <v>250</v>
      </c>
      <c r="Q953" s="8"/>
      <c r="R953" s="2" t="s">
        <v>357</v>
      </c>
    </row>
    <row r="954" spans="1:18" ht="15">
      <c r="A954">
        <f>1+A953</f>
        <v>953</v>
      </c>
      <c r="B954" t="s">
        <v>366</v>
      </c>
      <c r="C954" t="s">
        <v>4449</v>
      </c>
      <c r="E954" t="s">
        <v>4561</v>
      </c>
      <c r="G954" t="s">
        <v>4562</v>
      </c>
      <c r="I954" t="s">
        <v>4563</v>
      </c>
      <c r="K954" t="s">
        <v>3204</v>
      </c>
      <c r="M954" s="4" t="s">
        <v>4564</v>
      </c>
      <c r="O954" t="s">
        <v>1612</v>
      </c>
      <c r="Q954" s="8">
        <v>3.95</v>
      </c>
      <c r="R954" s="2" t="s">
        <v>357</v>
      </c>
    </row>
    <row r="955" spans="1:18" ht="15">
      <c r="A955">
        <f>1+A954</f>
        <v>954</v>
      </c>
      <c r="B955" t="s">
        <v>366</v>
      </c>
      <c r="C955" t="s">
        <v>4449</v>
      </c>
      <c r="E955" t="s">
        <v>4569</v>
      </c>
      <c r="G955" t="s">
        <v>4570</v>
      </c>
      <c r="I955" t="s">
        <v>4571</v>
      </c>
      <c r="K955" t="s">
        <v>371</v>
      </c>
      <c r="M955" s="4" t="s">
        <v>4572</v>
      </c>
      <c r="O955" t="s">
        <v>380</v>
      </c>
      <c r="Q955" s="8">
        <v>14</v>
      </c>
      <c r="R955" s="2" t="s">
        <v>357</v>
      </c>
    </row>
    <row r="956" spans="1:18" ht="15">
      <c r="A956">
        <f>1+A955</f>
        <v>955</v>
      </c>
      <c r="B956" t="s">
        <v>366</v>
      </c>
      <c r="C956" t="s">
        <v>4449</v>
      </c>
      <c r="E956" t="s">
        <v>4573</v>
      </c>
      <c r="G956" t="s">
        <v>4574</v>
      </c>
      <c r="I956" t="s">
        <v>4575</v>
      </c>
      <c r="K956" t="s">
        <v>916</v>
      </c>
      <c r="M956" s="4" t="s">
        <v>4576</v>
      </c>
      <c r="O956" t="s">
        <v>4577</v>
      </c>
      <c r="Q956" s="8"/>
      <c r="R956" s="2" t="s">
        <v>357</v>
      </c>
    </row>
    <row r="957" spans="1:18" ht="15">
      <c r="A957">
        <f>1+A956</f>
        <v>956</v>
      </c>
      <c r="B957" t="s">
        <v>366</v>
      </c>
      <c r="C957" t="s">
        <v>4449</v>
      </c>
      <c r="E957" t="s">
        <v>4578</v>
      </c>
      <c r="G957" t="s">
        <v>4579</v>
      </c>
      <c r="I957" t="s">
        <v>4580</v>
      </c>
      <c r="K957" t="s">
        <v>378</v>
      </c>
      <c r="M957" s="4" t="s">
        <v>4581</v>
      </c>
      <c r="O957" t="s">
        <v>380</v>
      </c>
      <c r="Q957" s="8">
        <v>12.45</v>
      </c>
      <c r="R957" s="2" t="s">
        <v>357</v>
      </c>
    </row>
    <row r="958" spans="1:18" ht="15">
      <c r="A958">
        <f>1+A957</f>
        <v>957</v>
      </c>
      <c r="B958" t="s">
        <v>366</v>
      </c>
      <c r="C958" t="s">
        <v>4449</v>
      </c>
      <c r="E958" t="s">
        <v>4130</v>
      </c>
      <c r="G958" t="s">
        <v>4131</v>
      </c>
      <c r="I958" t="s">
        <v>4132</v>
      </c>
      <c r="K958" s="1">
        <v>2004</v>
      </c>
      <c r="M958" s="4" t="s">
        <v>4126</v>
      </c>
      <c r="O958" t="s">
        <v>380</v>
      </c>
      <c r="Q958" s="17">
        <v>6.3</v>
      </c>
      <c r="R958" s="2" t="s">
        <v>357</v>
      </c>
    </row>
    <row r="959" spans="1:18" ht="15">
      <c r="A959">
        <f>1+A958</f>
        <v>958</v>
      </c>
      <c r="B959" t="s">
        <v>366</v>
      </c>
      <c r="C959" s="1" t="s">
        <v>4449</v>
      </c>
      <c r="E959" t="s">
        <v>4007</v>
      </c>
      <c r="G959" t="s">
        <v>4008</v>
      </c>
      <c r="I959" t="s">
        <v>4009</v>
      </c>
      <c r="K959">
        <v>1974</v>
      </c>
      <c r="M959" s="4" t="s">
        <v>3991</v>
      </c>
      <c r="O959" t="s">
        <v>4458</v>
      </c>
      <c r="Q959" s="8"/>
      <c r="R959" s="2" t="s">
        <v>357</v>
      </c>
    </row>
    <row r="960" spans="1:18" ht="15">
      <c r="A960">
        <f>1+A959</f>
        <v>959</v>
      </c>
      <c r="B960" t="s">
        <v>366</v>
      </c>
      <c r="C960" t="s">
        <v>4449</v>
      </c>
      <c r="E960" t="s">
        <v>4582</v>
      </c>
      <c r="G960" t="s">
        <v>4583</v>
      </c>
      <c r="I960" t="s">
        <v>4584</v>
      </c>
      <c r="K960" t="s">
        <v>3769</v>
      </c>
      <c r="M960" s="4" t="s">
        <v>3113</v>
      </c>
      <c r="O960" t="s">
        <v>380</v>
      </c>
      <c r="Q960" s="8">
        <v>3.95</v>
      </c>
      <c r="R960" s="2" t="s">
        <v>357</v>
      </c>
    </row>
    <row r="961" spans="1:18" ht="15">
      <c r="A961">
        <f>1+A960</f>
        <v>960</v>
      </c>
      <c r="B961" t="s">
        <v>366</v>
      </c>
      <c r="C961" s="1" t="s">
        <v>4449</v>
      </c>
      <c r="E961" t="s">
        <v>4005</v>
      </c>
      <c r="G961" t="s">
        <v>4006</v>
      </c>
      <c r="I961" t="s">
        <v>3065</v>
      </c>
      <c r="K961">
        <v>1981</v>
      </c>
      <c r="M961" s="4" t="s">
        <v>3991</v>
      </c>
      <c r="O961" t="s">
        <v>4458</v>
      </c>
      <c r="Q961" s="8"/>
      <c r="R961" s="2" t="s">
        <v>357</v>
      </c>
    </row>
    <row r="962" spans="1:18" ht="15">
      <c r="A962">
        <f>1+A961</f>
        <v>961</v>
      </c>
      <c r="B962" t="s">
        <v>366</v>
      </c>
      <c r="C962" t="s">
        <v>4449</v>
      </c>
      <c r="E962" t="s">
        <v>2132</v>
      </c>
      <c r="G962" t="s">
        <v>2133</v>
      </c>
      <c r="I962" t="s">
        <v>2134</v>
      </c>
      <c r="K962" t="s">
        <v>1448</v>
      </c>
      <c r="M962" s="4" t="s">
        <v>3183</v>
      </c>
      <c r="O962" t="s">
        <v>373</v>
      </c>
      <c r="Q962" s="8">
        <v>7.97685</v>
      </c>
      <c r="R962" s="2" t="s">
        <v>357</v>
      </c>
    </row>
    <row r="963" spans="1:18" ht="15">
      <c r="A963">
        <f>1+A962</f>
        <v>962</v>
      </c>
      <c r="B963" t="s">
        <v>366</v>
      </c>
      <c r="C963" s="9" t="s">
        <v>4449</v>
      </c>
      <c r="E963" s="9" t="s">
        <v>5105</v>
      </c>
      <c r="G963" s="9" t="s">
        <v>5106</v>
      </c>
      <c r="I963" s="9" t="s">
        <v>5107</v>
      </c>
      <c r="K963">
        <v>1969</v>
      </c>
      <c r="M963" s="11" t="s">
        <v>5108</v>
      </c>
      <c r="O963" s="9" t="s">
        <v>4704</v>
      </c>
      <c r="Q963" s="8">
        <v>0.5</v>
      </c>
      <c r="R963" s="2" t="s">
        <v>357</v>
      </c>
    </row>
    <row r="964" spans="1:18" ht="15">
      <c r="A964">
        <f>1+A963</f>
        <v>963</v>
      </c>
      <c r="B964" t="s">
        <v>366</v>
      </c>
      <c r="C964" t="s">
        <v>4449</v>
      </c>
      <c r="E964" t="s">
        <v>2135</v>
      </c>
      <c r="G964" t="s">
        <v>2136</v>
      </c>
      <c r="I964" t="s">
        <v>4471</v>
      </c>
      <c r="K964" t="s">
        <v>245</v>
      </c>
      <c r="Q964" s="8"/>
      <c r="R964" s="2" t="s">
        <v>357</v>
      </c>
    </row>
    <row r="965" spans="1:18" ht="15">
      <c r="A965">
        <f>1+A964</f>
        <v>964</v>
      </c>
      <c r="B965" t="s">
        <v>366</v>
      </c>
      <c r="C965" t="s">
        <v>4449</v>
      </c>
      <c r="E965" t="s">
        <v>2137</v>
      </c>
      <c r="G965" t="s">
        <v>2138</v>
      </c>
      <c r="I965" t="s">
        <v>3661</v>
      </c>
      <c r="K965" t="s">
        <v>2095</v>
      </c>
      <c r="Q965" s="8"/>
      <c r="R965" s="2" t="s">
        <v>357</v>
      </c>
    </row>
    <row r="966" spans="1:18" ht="15">
      <c r="A966">
        <f>1+A965</f>
        <v>965</v>
      </c>
      <c r="B966" t="s">
        <v>366</v>
      </c>
      <c r="C966" t="s">
        <v>4449</v>
      </c>
      <c r="E966" t="s">
        <v>2139</v>
      </c>
      <c r="G966" t="s">
        <v>2140</v>
      </c>
      <c r="I966" t="s">
        <v>2141</v>
      </c>
      <c r="K966" t="s">
        <v>3178</v>
      </c>
      <c r="M966" s="4" t="s">
        <v>4485</v>
      </c>
      <c r="O966" t="s">
        <v>250</v>
      </c>
      <c r="Q966" s="8"/>
      <c r="R966" s="2" t="s">
        <v>357</v>
      </c>
    </row>
    <row r="967" spans="1:18" ht="15">
      <c r="A967">
        <f>1+A966</f>
        <v>966</v>
      </c>
      <c r="B967" t="s">
        <v>366</v>
      </c>
      <c r="C967" t="s">
        <v>4449</v>
      </c>
      <c r="E967" t="s">
        <v>2142</v>
      </c>
      <c r="G967" t="s">
        <v>2143</v>
      </c>
      <c r="I967" t="s">
        <v>2144</v>
      </c>
      <c r="K967" t="s">
        <v>2104</v>
      </c>
      <c r="Q967" s="8"/>
      <c r="R967" s="2" t="s">
        <v>357</v>
      </c>
    </row>
    <row r="968" spans="1:18" ht="15">
      <c r="A968">
        <f>1+A967</f>
        <v>967</v>
      </c>
      <c r="B968" t="s">
        <v>366</v>
      </c>
      <c r="C968" s="1" t="s">
        <v>4449</v>
      </c>
      <c r="E968" s="1" t="s">
        <v>2145</v>
      </c>
      <c r="G968" s="1" t="s">
        <v>1098</v>
      </c>
      <c r="I968" s="1" t="s">
        <v>423</v>
      </c>
      <c r="K968" t="s">
        <v>299</v>
      </c>
      <c r="M968" s="4" t="s">
        <v>1545</v>
      </c>
      <c r="O968" s="1" t="s">
        <v>605</v>
      </c>
      <c r="Q968" s="8" t="s">
        <v>605</v>
      </c>
      <c r="R968" s="2" t="s">
        <v>357</v>
      </c>
    </row>
    <row r="969" spans="1:18" ht="15">
      <c r="A969">
        <f>1+A968</f>
        <v>968</v>
      </c>
      <c r="B969" t="s">
        <v>366</v>
      </c>
      <c r="C969" s="1" t="s">
        <v>4449</v>
      </c>
      <c r="E969" s="1" t="s">
        <v>1099</v>
      </c>
      <c r="G969" s="1" t="s">
        <v>1100</v>
      </c>
      <c r="I969" s="1" t="s">
        <v>3697</v>
      </c>
      <c r="K969" t="s">
        <v>3382</v>
      </c>
      <c r="M969" s="4" t="s">
        <v>1101</v>
      </c>
      <c r="O969" t="s">
        <v>1102</v>
      </c>
      <c r="Q969" s="8">
        <v>6</v>
      </c>
      <c r="R969" s="2" t="s">
        <v>357</v>
      </c>
    </row>
    <row r="970" spans="1:18" ht="15">
      <c r="A970">
        <f>1+A969</f>
        <v>969</v>
      </c>
      <c r="B970" t="s">
        <v>366</v>
      </c>
      <c r="C970" s="1" t="s">
        <v>4449</v>
      </c>
      <c r="E970" t="s">
        <v>3341</v>
      </c>
      <c r="G970" t="s">
        <v>1100</v>
      </c>
      <c r="I970" t="s">
        <v>3697</v>
      </c>
      <c r="K970" t="s">
        <v>3382</v>
      </c>
      <c r="Q970" s="8"/>
      <c r="R970" s="2" t="s">
        <v>357</v>
      </c>
    </row>
    <row r="971" spans="1:18" ht="15">
      <c r="A971">
        <f>1+A970</f>
        <v>970</v>
      </c>
      <c r="B971" t="s">
        <v>366</v>
      </c>
      <c r="C971" s="1" t="s">
        <v>4449</v>
      </c>
      <c r="E971" s="1" t="s">
        <v>3342</v>
      </c>
      <c r="G971" s="1" t="s">
        <v>3343</v>
      </c>
      <c r="I971" s="1" t="s">
        <v>3344</v>
      </c>
      <c r="K971" t="s">
        <v>290</v>
      </c>
      <c r="M971" s="4" t="s">
        <v>3345</v>
      </c>
      <c r="O971" t="s">
        <v>3944</v>
      </c>
      <c r="Q971" s="8" t="s">
        <v>3704</v>
      </c>
      <c r="R971" s="2" t="s">
        <v>357</v>
      </c>
    </row>
    <row r="972" spans="1:18" ht="15">
      <c r="A972">
        <f>1+A971</f>
        <v>971</v>
      </c>
      <c r="B972" t="s">
        <v>366</v>
      </c>
      <c r="C972" t="s">
        <v>4449</v>
      </c>
      <c r="E972" t="s">
        <v>3945</v>
      </c>
      <c r="G972" t="s">
        <v>3946</v>
      </c>
      <c r="I972" t="s">
        <v>3947</v>
      </c>
      <c r="K972" t="s">
        <v>3728</v>
      </c>
      <c r="M972" s="4" t="s">
        <v>22</v>
      </c>
      <c r="O972" t="s">
        <v>380</v>
      </c>
      <c r="Q972" s="8">
        <v>13.65</v>
      </c>
      <c r="R972" s="2" t="s">
        <v>357</v>
      </c>
    </row>
    <row r="973" spans="1:18" ht="15">
      <c r="A973">
        <f>1+A972</f>
        <v>972</v>
      </c>
      <c r="B973" t="s">
        <v>366</v>
      </c>
      <c r="C973" t="s">
        <v>4449</v>
      </c>
      <c r="E973" t="s">
        <v>3948</v>
      </c>
      <c r="G973" t="s">
        <v>3949</v>
      </c>
      <c r="I973" t="s">
        <v>2642</v>
      </c>
      <c r="K973" t="s">
        <v>299</v>
      </c>
      <c r="M973" s="4" t="s">
        <v>1691</v>
      </c>
      <c r="O973" t="s">
        <v>3944</v>
      </c>
      <c r="Q973" s="8" t="s">
        <v>3704</v>
      </c>
      <c r="R973" s="2" t="s">
        <v>357</v>
      </c>
    </row>
    <row r="974" spans="1:18" ht="15">
      <c r="A974">
        <f>1+A973</f>
        <v>973</v>
      </c>
      <c r="B974" t="s">
        <v>366</v>
      </c>
      <c r="C974" s="1" t="s">
        <v>4449</v>
      </c>
      <c r="E974" s="1" t="s">
        <v>3950</v>
      </c>
      <c r="G974" s="1" t="s">
        <v>3762</v>
      </c>
      <c r="I974" s="1" t="s">
        <v>3344</v>
      </c>
      <c r="K974" t="s">
        <v>4362</v>
      </c>
      <c r="M974" s="4" t="s">
        <v>1101</v>
      </c>
      <c r="O974" t="s">
        <v>1102</v>
      </c>
      <c r="Q974" s="8">
        <v>6</v>
      </c>
      <c r="R974" s="2" t="s">
        <v>357</v>
      </c>
    </row>
    <row r="975" spans="1:18" ht="15">
      <c r="A975">
        <f>1+A974</f>
        <v>974</v>
      </c>
      <c r="B975" t="s">
        <v>366</v>
      </c>
      <c r="C975" t="s">
        <v>4449</v>
      </c>
      <c r="E975" t="s">
        <v>2454</v>
      </c>
      <c r="G975" t="s">
        <v>2455</v>
      </c>
      <c r="I975" t="s">
        <v>2456</v>
      </c>
      <c r="K975" s="1">
        <v>2003</v>
      </c>
      <c r="M975" s="4" t="s">
        <v>2457</v>
      </c>
      <c r="O975" t="s">
        <v>380</v>
      </c>
      <c r="Q975" s="8">
        <v>7.12</v>
      </c>
      <c r="R975" s="2" t="s">
        <v>357</v>
      </c>
    </row>
    <row r="976" spans="1:18" ht="15">
      <c r="A976">
        <f>1+A975</f>
        <v>975</v>
      </c>
      <c r="B976" t="s">
        <v>366</v>
      </c>
      <c r="C976" s="1" t="s">
        <v>4449</v>
      </c>
      <c r="E976" s="1" t="s">
        <v>3951</v>
      </c>
      <c r="G976" s="1" t="s">
        <v>3952</v>
      </c>
      <c r="I976" s="1" t="s">
        <v>2642</v>
      </c>
      <c r="K976" t="s">
        <v>290</v>
      </c>
      <c r="M976" s="4" t="s">
        <v>3953</v>
      </c>
      <c r="O976" t="s">
        <v>4458</v>
      </c>
      <c r="Q976" s="8"/>
      <c r="R976" s="2" t="s">
        <v>357</v>
      </c>
    </row>
    <row r="977" spans="1:18" ht="15">
      <c r="A977">
        <f>1+A976</f>
        <v>976</v>
      </c>
      <c r="B977" t="s">
        <v>366</v>
      </c>
      <c r="C977" s="1" t="s">
        <v>4449</v>
      </c>
      <c r="E977" s="1" t="s">
        <v>3954</v>
      </c>
      <c r="G977" s="1" t="s">
        <v>3952</v>
      </c>
      <c r="I977" s="1" t="s">
        <v>2642</v>
      </c>
      <c r="K977" t="s">
        <v>290</v>
      </c>
      <c r="M977" s="4" t="s">
        <v>3953</v>
      </c>
      <c r="O977" t="s">
        <v>4458</v>
      </c>
      <c r="Q977" s="8"/>
      <c r="R977" s="2" t="s">
        <v>357</v>
      </c>
    </row>
    <row r="978" spans="1:18" ht="15">
      <c r="A978">
        <f>1+A977</f>
        <v>977</v>
      </c>
      <c r="B978" t="s">
        <v>366</v>
      </c>
      <c r="C978" s="1" t="s">
        <v>4449</v>
      </c>
      <c r="E978" s="1" t="s">
        <v>3959</v>
      </c>
      <c r="G978" s="1" t="s">
        <v>3960</v>
      </c>
      <c r="I978" s="1" t="s">
        <v>3961</v>
      </c>
      <c r="K978" t="s">
        <v>371</v>
      </c>
      <c r="M978" s="4" t="s">
        <v>3962</v>
      </c>
      <c r="O978" t="s">
        <v>380</v>
      </c>
      <c r="Q978" s="8">
        <v>9.95</v>
      </c>
      <c r="R978" s="2" t="s">
        <v>357</v>
      </c>
    </row>
    <row r="979" spans="1:18" ht="15">
      <c r="A979">
        <f>1+A978</f>
        <v>978</v>
      </c>
      <c r="B979" t="s">
        <v>366</v>
      </c>
      <c r="C979" t="s">
        <v>4449</v>
      </c>
      <c r="E979" t="s">
        <v>3955</v>
      </c>
      <c r="G979" t="s">
        <v>3958</v>
      </c>
      <c r="I979" t="s">
        <v>692</v>
      </c>
      <c r="K979" t="s">
        <v>3178</v>
      </c>
      <c r="Q979" s="8"/>
      <c r="R979" s="2" t="s">
        <v>357</v>
      </c>
    </row>
    <row r="980" spans="1:18" ht="15">
      <c r="A980">
        <f>1+A979</f>
        <v>979</v>
      </c>
      <c r="B980" t="s">
        <v>366</v>
      </c>
      <c r="C980" t="s">
        <v>4449</v>
      </c>
      <c r="E980" t="s">
        <v>3955</v>
      </c>
      <c r="G980" t="s">
        <v>3956</v>
      </c>
      <c r="I980" t="s">
        <v>3957</v>
      </c>
      <c r="K980" t="s">
        <v>3197</v>
      </c>
      <c r="M980" s="4" t="s">
        <v>3891</v>
      </c>
      <c r="O980" t="s">
        <v>3668</v>
      </c>
      <c r="Q980" s="8">
        <v>4.98</v>
      </c>
      <c r="R980" s="2" t="s">
        <v>357</v>
      </c>
    </row>
    <row r="981" spans="1:18" ht="15">
      <c r="A981">
        <f>1+A980</f>
        <v>980</v>
      </c>
      <c r="B981" t="s">
        <v>366</v>
      </c>
      <c r="C981" t="s">
        <v>4449</v>
      </c>
      <c r="E981" t="s">
        <v>3963</v>
      </c>
      <c r="G981" t="s">
        <v>3266</v>
      </c>
      <c r="I981" t="s">
        <v>4471</v>
      </c>
      <c r="K981" t="s">
        <v>3769</v>
      </c>
      <c r="M981" s="4" t="s">
        <v>3267</v>
      </c>
      <c r="O981" t="s">
        <v>3268</v>
      </c>
      <c r="Q981" s="8">
        <v>5.35</v>
      </c>
      <c r="R981" s="2" t="s">
        <v>357</v>
      </c>
    </row>
    <row r="982" spans="1:18" ht="15">
      <c r="A982">
        <f>1+A981</f>
        <v>981</v>
      </c>
      <c r="B982" t="s">
        <v>366</v>
      </c>
      <c r="C982" t="s">
        <v>4449</v>
      </c>
      <c r="E982" t="s">
        <v>3269</v>
      </c>
      <c r="G982" t="s">
        <v>3266</v>
      </c>
      <c r="I982" t="s">
        <v>4471</v>
      </c>
      <c r="K982" t="s">
        <v>2081</v>
      </c>
      <c r="O982" t="s">
        <v>3270</v>
      </c>
      <c r="Q982" s="8"/>
      <c r="R982" s="2" t="s">
        <v>357</v>
      </c>
    </row>
    <row r="983" spans="1:18" ht="15">
      <c r="A983">
        <f>1+A982</f>
        <v>982</v>
      </c>
      <c r="B983" t="s">
        <v>366</v>
      </c>
      <c r="C983" t="s">
        <v>4449</v>
      </c>
      <c r="E983" t="s">
        <v>3271</v>
      </c>
      <c r="G983" t="s">
        <v>3272</v>
      </c>
      <c r="I983" t="s">
        <v>3273</v>
      </c>
      <c r="K983" t="s">
        <v>2104</v>
      </c>
      <c r="M983" s="4" t="s">
        <v>4485</v>
      </c>
      <c r="O983" t="s">
        <v>250</v>
      </c>
      <c r="Q983" s="8"/>
      <c r="R983" s="2" t="s">
        <v>357</v>
      </c>
    </row>
    <row r="984" spans="1:18" ht="15">
      <c r="A984">
        <f>1+A983</f>
        <v>983</v>
      </c>
      <c r="B984" t="s">
        <v>366</v>
      </c>
      <c r="C984" t="s">
        <v>4449</v>
      </c>
      <c r="E984" t="s">
        <v>3274</v>
      </c>
      <c r="G984" t="s">
        <v>3266</v>
      </c>
      <c r="I984" t="s">
        <v>4471</v>
      </c>
      <c r="K984" t="s">
        <v>916</v>
      </c>
      <c r="M984" s="4" t="s">
        <v>4576</v>
      </c>
      <c r="O984" t="s">
        <v>3270</v>
      </c>
      <c r="Q984" s="8">
        <f>0.75*R985</f>
        <v>0</v>
      </c>
      <c r="R984" s="2" t="s">
        <v>357</v>
      </c>
    </row>
    <row r="985" spans="1:18" ht="15">
      <c r="A985">
        <f>1+A984</f>
        <v>984</v>
      </c>
      <c r="B985" t="s">
        <v>366</v>
      </c>
      <c r="C985" t="s">
        <v>4449</v>
      </c>
      <c r="E985" t="s">
        <v>3275</v>
      </c>
      <c r="G985" t="s">
        <v>3272</v>
      </c>
      <c r="I985" t="s">
        <v>3273</v>
      </c>
      <c r="K985" t="s">
        <v>290</v>
      </c>
      <c r="M985" s="4" t="s">
        <v>4485</v>
      </c>
      <c r="O985" t="s">
        <v>250</v>
      </c>
      <c r="Q985" s="8"/>
      <c r="R985" s="2" t="s">
        <v>357</v>
      </c>
    </row>
    <row r="986" spans="1:18" ht="15">
      <c r="A986">
        <f>1+A985</f>
        <v>985</v>
      </c>
      <c r="B986" t="s">
        <v>366</v>
      </c>
      <c r="C986" s="1" t="s">
        <v>4449</v>
      </c>
      <c r="E986" s="1" t="s">
        <v>3276</v>
      </c>
      <c r="G986" s="1" t="s">
        <v>3277</v>
      </c>
      <c r="I986" s="1" t="s">
        <v>4208</v>
      </c>
      <c r="K986" t="s">
        <v>3182</v>
      </c>
      <c r="M986" s="4" t="s">
        <v>3278</v>
      </c>
      <c r="O986" s="1" t="s">
        <v>3279</v>
      </c>
      <c r="Q986" s="8" t="s">
        <v>605</v>
      </c>
      <c r="R986" s="2" t="s">
        <v>357</v>
      </c>
    </row>
    <row r="987" spans="1:18" ht="15">
      <c r="A987">
        <f>1+A986</f>
        <v>986</v>
      </c>
      <c r="B987" t="s">
        <v>366</v>
      </c>
      <c r="C987" s="9" t="s">
        <v>4449</v>
      </c>
      <c r="E987" s="9" t="s">
        <v>5127</v>
      </c>
      <c r="G987" s="9" t="s">
        <v>5128</v>
      </c>
      <c r="I987" s="9" t="s">
        <v>5117</v>
      </c>
      <c r="K987">
        <v>2001</v>
      </c>
      <c r="M987" s="11" t="s">
        <v>5118</v>
      </c>
      <c r="O987" s="9" t="s">
        <v>5119</v>
      </c>
      <c r="Q987" s="8">
        <v>10.28</v>
      </c>
      <c r="R987" s="2" t="s">
        <v>357</v>
      </c>
    </row>
    <row r="988" spans="1:18" ht="15">
      <c r="A988">
        <f>1+A987</f>
        <v>987</v>
      </c>
      <c r="B988" t="s">
        <v>366</v>
      </c>
      <c r="C988" s="9" t="s">
        <v>4449</v>
      </c>
      <c r="E988" s="9" t="s">
        <v>5134</v>
      </c>
      <c r="G988" s="9" t="s">
        <v>5128</v>
      </c>
      <c r="I988" s="9" t="s">
        <v>5117</v>
      </c>
      <c r="K988">
        <v>1996</v>
      </c>
      <c r="M988" s="11" t="s">
        <v>5118</v>
      </c>
      <c r="O988" s="9" t="s">
        <v>5119</v>
      </c>
      <c r="Q988" s="8">
        <v>10.28</v>
      </c>
      <c r="R988" s="2" t="s">
        <v>357</v>
      </c>
    </row>
    <row r="989" spans="1:18" ht="15">
      <c r="A989">
        <f>1+A988</f>
        <v>988</v>
      </c>
      <c r="B989" t="s">
        <v>366</v>
      </c>
      <c r="C989" t="s">
        <v>4449</v>
      </c>
      <c r="E989" t="s">
        <v>3280</v>
      </c>
      <c r="G989" t="s">
        <v>3281</v>
      </c>
      <c r="I989" t="s">
        <v>3282</v>
      </c>
      <c r="K989" t="s">
        <v>379</v>
      </c>
      <c r="M989" s="4" t="s">
        <v>3283</v>
      </c>
      <c r="O989" t="s">
        <v>3284</v>
      </c>
      <c r="Q989" s="8">
        <v>12</v>
      </c>
      <c r="R989" s="2" t="s">
        <v>357</v>
      </c>
    </row>
    <row r="990" spans="1:18" ht="15">
      <c r="A990">
        <f>1+A989</f>
        <v>989</v>
      </c>
      <c r="B990" t="s">
        <v>366</v>
      </c>
      <c r="C990" t="s">
        <v>4449</v>
      </c>
      <c r="E990" t="s">
        <v>3285</v>
      </c>
      <c r="G990" t="s">
        <v>3286</v>
      </c>
      <c r="I990" t="s">
        <v>3287</v>
      </c>
      <c r="K990" t="s">
        <v>861</v>
      </c>
      <c r="M990" s="4" t="s">
        <v>22</v>
      </c>
      <c r="O990" t="s">
        <v>380</v>
      </c>
      <c r="Q990" s="8">
        <v>8.65</v>
      </c>
      <c r="R990" s="2" t="s">
        <v>357</v>
      </c>
    </row>
    <row r="991" spans="1:18" ht="15">
      <c r="A991">
        <f>1+A990</f>
        <v>990</v>
      </c>
      <c r="B991" t="s">
        <v>366</v>
      </c>
      <c r="C991" t="s">
        <v>4449</v>
      </c>
      <c r="E991" t="s">
        <v>3288</v>
      </c>
      <c r="G991" t="s">
        <v>3289</v>
      </c>
      <c r="I991" t="s">
        <v>3290</v>
      </c>
      <c r="K991" t="s">
        <v>290</v>
      </c>
      <c r="Q991" s="8">
        <v>15</v>
      </c>
      <c r="R991" s="2" t="s">
        <v>357</v>
      </c>
    </row>
    <row r="992" spans="1:18" ht="15">
      <c r="A992">
        <f>1+A991</f>
        <v>991</v>
      </c>
      <c r="B992" t="s">
        <v>366</v>
      </c>
      <c r="C992" s="9" t="s">
        <v>4449</v>
      </c>
      <c r="E992" s="9" t="s">
        <v>5125</v>
      </c>
      <c r="G992" s="9" t="s">
        <v>5126</v>
      </c>
      <c r="I992" s="9" t="s">
        <v>5117</v>
      </c>
      <c r="K992">
        <v>1997</v>
      </c>
      <c r="M992" s="11" t="s">
        <v>5118</v>
      </c>
      <c r="O992" s="9" t="s">
        <v>5119</v>
      </c>
      <c r="Q992" s="8">
        <v>8.28</v>
      </c>
      <c r="R992" s="2" t="s">
        <v>357</v>
      </c>
    </row>
    <row r="993" spans="1:18" ht="15">
      <c r="A993">
        <f>1+A992</f>
        <v>992</v>
      </c>
      <c r="B993" t="s">
        <v>366</v>
      </c>
      <c r="C993" s="9" t="s">
        <v>4449</v>
      </c>
      <c r="E993" t="s">
        <v>5344</v>
      </c>
      <c r="G993" s="9" t="s">
        <v>1045</v>
      </c>
      <c r="I993" s="9" t="s">
        <v>5345</v>
      </c>
      <c r="K993">
        <v>2002</v>
      </c>
      <c r="M993" s="4" t="s">
        <v>5322</v>
      </c>
      <c r="O993" s="9" t="s">
        <v>5323</v>
      </c>
      <c r="P993" s="8"/>
      <c r="Q993" s="8">
        <v>2.57</v>
      </c>
      <c r="R993" s="2" t="s">
        <v>357</v>
      </c>
    </row>
    <row r="994" spans="1:18" ht="15">
      <c r="A994">
        <f>1+A993</f>
        <v>993</v>
      </c>
      <c r="B994" t="s">
        <v>366</v>
      </c>
      <c r="C994" t="s">
        <v>4449</v>
      </c>
      <c r="E994" t="s">
        <v>1037</v>
      </c>
      <c r="G994" t="s">
        <v>3289</v>
      </c>
      <c r="I994" t="s">
        <v>1038</v>
      </c>
      <c r="K994" t="s">
        <v>2111</v>
      </c>
      <c r="M994" s="4" t="s">
        <v>1039</v>
      </c>
      <c r="O994" t="s">
        <v>1040</v>
      </c>
      <c r="Q994" s="8">
        <v>35</v>
      </c>
      <c r="R994" s="2" t="s">
        <v>357</v>
      </c>
    </row>
    <row r="995" spans="1:18" ht="15">
      <c r="A995">
        <f>1+A994</f>
        <v>994</v>
      </c>
      <c r="B995" t="s">
        <v>366</v>
      </c>
      <c r="C995" t="s">
        <v>4449</v>
      </c>
      <c r="E995" t="s">
        <v>1044</v>
      </c>
      <c r="G995" t="s">
        <v>1045</v>
      </c>
      <c r="I995" t="s">
        <v>1046</v>
      </c>
      <c r="K995" t="s">
        <v>4339</v>
      </c>
      <c r="M995" s="4" t="s">
        <v>1042</v>
      </c>
      <c r="O995" t="s">
        <v>1043</v>
      </c>
      <c r="Q995" s="8">
        <v>18.45</v>
      </c>
      <c r="R995" s="2" t="s">
        <v>357</v>
      </c>
    </row>
    <row r="996" spans="1:18" ht="15">
      <c r="A996">
        <f>1+A995</f>
        <v>995</v>
      </c>
      <c r="B996" t="s">
        <v>366</v>
      </c>
      <c r="C996" s="1" t="s">
        <v>4449</v>
      </c>
      <c r="E996" s="1" t="s">
        <v>1047</v>
      </c>
      <c r="G996" s="1" t="s">
        <v>3762</v>
      </c>
      <c r="I996" s="1" t="s">
        <v>1048</v>
      </c>
      <c r="K996" t="s">
        <v>4495</v>
      </c>
      <c r="M996" s="4" t="s">
        <v>4457</v>
      </c>
      <c r="O996" t="s">
        <v>4458</v>
      </c>
      <c r="Q996" s="8" t="s">
        <v>3746</v>
      </c>
      <c r="R996" s="2" t="s">
        <v>357</v>
      </c>
    </row>
    <row r="997" spans="1:18" ht="15">
      <c r="A997">
        <f>1+A996</f>
        <v>996</v>
      </c>
      <c r="B997" t="s">
        <v>366</v>
      </c>
      <c r="C997" t="s">
        <v>4449</v>
      </c>
      <c r="E997" t="s">
        <v>1049</v>
      </c>
      <c r="G997" t="s">
        <v>1050</v>
      </c>
      <c r="I997" t="s">
        <v>1051</v>
      </c>
      <c r="K997" t="s">
        <v>3204</v>
      </c>
      <c r="M997" s="4" t="s">
        <v>1052</v>
      </c>
      <c r="O997" t="s">
        <v>1053</v>
      </c>
      <c r="Q997" s="8">
        <v>18.4</v>
      </c>
      <c r="R997" s="2" t="s">
        <v>357</v>
      </c>
    </row>
    <row r="998" spans="1:18" ht="15">
      <c r="A998">
        <f>1+A997</f>
        <v>997</v>
      </c>
      <c r="B998" t="s">
        <v>366</v>
      </c>
      <c r="C998" t="s">
        <v>4449</v>
      </c>
      <c r="E998" t="s">
        <v>1054</v>
      </c>
      <c r="G998" t="s">
        <v>1055</v>
      </c>
      <c r="I998" t="s">
        <v>1190</v>
      </c>
      <c r="K998" t="s">
        <v>3509</v>
      </c>
      <c r="M998" s="4" t="s">
        <v>1056</v>
      </c>
      <c r="O998" t="s">
        <v>3760</v>
      </c>
      <c r="Q998" s="8">
        <v>14.18</v>
      </c>
      <c r="R998" s="2" t="s">
        <v>357</v>
      </c>
    </row>
    <row r="999" spans="1:18" ht="15">
      <c r="A999">
        <f>1+A998</f>
        <v>998</v>
      </c>
      <c r="B999" t="s">
        <v>366</v>
      </c>
      <c r="C999" t="s">
        <v>4449</v>
      </c>
      <c r="E999" t="s">
        <v>1057</v>
      </c>
      <c r="G999" t="s">
        <v>1058</v>
      </c>
      <c r="I999" t="s">
        <v>1059</v>
      </c>
      <c r="K999" t="s">
        <v>4362</v>
      </c>
      <c r="Q999" s="8"/>
      <c r="R999" s="2" t="s">
        <v>357</v>
      </c>
    </row>
    <row r="1000" spans="1:18" ht="15">
      <c r="A1000">
        <f>1+A999</f>
        <v>999</v>
      </c>
      <c r="B1000" t="s">
        <v>366</v>
      </c>
      <c r="C1000" t="s">
        <v>4449</v>
      </c>
      <c r="E1000" t="s">
        <v>1060</v>
      </c>
      <c r="G1000" t="s">
        <v>1061</v>
      </c>
      <c r="I1000" t="s">
        <v>1062</v>
      </c>
      <c r="K1000" t="s">
        <v>3182</v>
      </c>
      <c r="M1000" s="4" t="s">
        <v>1741</v>
      </c>
      <c r="Q1000" s="8">
        <v>11.45</v>
      </c>
      <c r="R1000" s="2" t="s">
        <v>357</v>
      </c>
    </row>
    <row r="1001" spans="1:18" ht="15">
      <c r="A1001">
        <f>1+A1000</f>
        <v>1000</v>
      </c>
      <c r="B1001" t="s">
        <v>366</v>
      </c>
      <c r="C1001" s="1" t="s">
        <v>4449</v>
      </c>
      <c r="E1001" s="1" t="s">
        <v>1063</v>
      </c>
      <c r="G1001" s="1" t="s">
        <v>1064</v>
      </c>
      <c r="I1001" s="1" t="s">
        <v>3044</v>
      </c>
      <c r="K1001" t="s">
        <v>3728</v>
      </c>
      <c r="M1001" s="4" t="s">
        <v>483</v>
      </c>
      <c r="O1001" t="s">
        <v>3424</v>
      </c>
      <c r="Q1001" s="8"/>
      <c r="R1001" s="2" t="s">
        <v>357</v>
      </c>
    </row>
    <row r="1002" spans="1:18" ht="15">
      <c r="A1002">
        <f>1+A1001</f>
        <v>1001</v>
      </c>
      <c r="B1002" t="s">
        <v>366</v>
      </c>
      <c r="C1002" s="1" t="s">
        <v>4449</v>
      </c>
      <c r="E1002" t="s">
        <v>3992</v>
      </c>
      <c r="G1002" t="s">
        <v>3993</v>
      </c>
      <c r="I1002" t="s">
        <v>208</v>
      </c>
      <c r="K1002">
        <v>2006</v>
      </c>
      <c r="M1002" s="4" t="s">
        <v>3991</v>
      </c>
      <c r="O1002" t="s">
        <v>4458</v>
      </c>
      <c r="Q1002" s="8"/>
      <c r="R1002" s="2" t="s">
        <v>357</v>
      </c>
    </row>
    <row r="1003" spans="1:18" ht="15">
      <c r="A1003">
        <f>1+A1002</f>
        <v>1002</v>
      </c>
      <c r="B1003" t="s">
        <v>366</v>
      </c>
      <c r="C1003" t="s">
        <v>4449</v>
      </c>
      <c r="E1003" t="s">
        <v>883</v>
      </c>
      <c r="G1003" t="s">
        <v>2133</v>
      </c>
      <c r="I1003" t="s">
        <v>3947</v>
      </c>
      <c r="K1003" s="1">
        <v>2005</v>
      </c>
      <c r="M1003" s="4" t="s">
        <v>3356</v>
      </c>
      <c r="O1003" t="s">
        <v>3424</v>
      </c>
      <c r="Q1003" s="8">
        <v>18.45</v>
      </c>
      <c r="R1003" s="2" t="s">
        <v>357</v>
      </c>
    </row>
    <row r="1004" spans="1:18" ht="15">
      <c r="A1004">
        <f>1+A1003</f>
        <v>1003</v>
      </c>
      <c r="B1004" t="s">
        <v>366</v>
      </c>
      <c r="C1004" t="s">
        <v>4449</v>
      </c>
      <c r="E1004" t="s">
        <v>1065</v>
      </c>
      <c r="G1004" t="s">
        <v>1066</v>
      </c>
      <c r="I1004" t="s">
        <v>1067</v>
      </c>
      <c r="K1004" t="s">
        <v>2111</v>
      </c>
      <c r="Q1004" s="8"/>
      <c r="R1004" s="2" t="s">
        <v>357</v>
      </c>
    </row>
    <row r="1005" spans="1:18" ht="15">
      <c r="A1005">
        <f>1+A1004</f>
        <v>1004</v>
      </c>
      <c r="B1005" t="s">
        <v>366</v>
      </c>
      <c r="C1005" t="s">
        <v>4449</v>
      </c>
      <c r="E1005" t="s">
        <v>1068</v>
      </c>
      <c r="G1005" t="s">
        <v>3956</v>
      </c>
      <c r="I1005" t="s">
        <v>1069</v>
      </c>
      <c r="K1005" t="s">
        <v>2111</v>
      </c>
      <c r="Q1005" s="8"/>
      <c r="R1005" s="2" t="s">
        <v>357</v>
      </c>
    </row>
    <row r="1006" spans="1:18" ht="15">
      <c r="A1006">
        <f>1+A1005</f>
        <v>1005</v>
      </c>
      <c r="B1006" t="s">
        <v>366</v>
      </c>
      <c r="C1006" t="s">
        <v>4449</v>
      </c>
      <c r="E1006" t="s">
        <v>1070</v>
      </c>
      <c r="G1006" t="s">
        <v>1071</v>
      </c>
      <c r="I1006" t="s">
        <v>1072</v>
      </c>
      <c r="K1006" t="s">
        <v>379</v>
      </c>
      <c r="M1006" s="4" t="s">
        <v>497</v>
      </c>
      <c r="O1006" t="s">
        <v>380</v>
      </c>
      <c r="Q1006" s="8">
        <v>17.5</v>
      </c>
      <c r="R1006" s="2" t="s">
        <v>357</v>
      </c>
    </row>
    <row r="1007" spans="1:18" ht="15">
      <c r="A1007">
        <f>1+A1006</f>
        <v>1006</v>
      </c>
      <c r="B1007" t="s">
        <v>366</v>
      </c>
      <c r="C1007" t="s">
        <v>4449</v>
      </c>
      <c r="E1007" t="s">
        <v>1073</v>
      </c>
      <c r="G1007" t="s">
        <v>1074</v>
      </c>
      <c r="I1007" t="s">
        <v>4563</v>
      </c>
      <c r="K1007" t="s">
        <v>3182</v>
      </c>
      <c r="M1007" s="4" t="s">
        <v>1075</v>
      </c>
      <c r="O1007" t="s">
        <v>380</v>
      </c>
      <c r="Q1007" s="8">
        <v>12.95</v>
      </c>
      <c r="R1007" s="2" t="s">
        <v>357</v>
      </c>
    </row>
    <row r="1008" spans="1:18" ht="15">
      <c r="A1008">
        <f>1+A1007</f>
        <v>1007</v>
      </c>
      <c r="B1008" t="s">
        <v>366</v>
      </c>
      <c r="C1008" s="1" t="s">
        <v>4449</v>
      </c>
      <c r="E1008" s="1" t="s">
        <v>1076</v>
      </c>
      <c r="G1008" s="1"/>
      <c r="I1008" s="1"/>
      <c r="K1008" t="s">
        <v>1077</v>
      </c>
      <c r="O1008" s="1"/>
      <c r="Q1008" s="8"/>
      <c r="R1008" s="2" t="s">
        <v>357</v>
      </c>
    </row>
    <row r="1009" spans="1:18" ht="15">
      <c r="A1009">
        <f>1+A1008</f>
        <v>1008</v>
      </c>
      <c r="B1009" t="s">
        <v>366</v>
      </c>
      <c r="C1009" t="s">
        <v>4449</v>
      </c>
      <c r="E1009" t="s">
        <v>1078</v>
      </c>
      <c r="G1009" t="s">
        <v>1079</v>
      </c>
      <c r="I1009" t="s">
        <v>1080</v>
      </c>
      <c r="K1009" t="s">
        <v>308</v>
      </c>
      <c r="M1009" s="4" t="s">
        <v>3031</v>
      </c>
      <c r="O1009" t="s">
        <v>1534</v>
      </c>
      <c r="Q1009" s="8">
        <v>11.4</v>
      </c>
      <c r="R1009" s="2" t="s">
        <v>357</v>
      </c>
    </row>
    <row r="1010" spans="1:18" ht="15">
      <c r="A1010">
        <f>1+A1009</f>
        <v>1009</v>
      </c>
      <c r="B1010" t="s">
        <v>366</v>
      </c>
      <c r="C1010" s="1" t="s">
        <v>4449</v>
      </c>
      <c r="E1010" t="s">
        <v>132</v>
      </c>
      <c r="G1010" t="s">
        <v>133</v>
      </c>
      <c r="I1010" t="s">
        <v>134</v>
      </c>
      <c r="K1010" t="s">
        <v>916</v>
      </c>
      <c r="Q1010" s="8"/>
      <c r="R1010" s="2" t="s">
        <v>357</v>
      </c>
    </row>
    <row r="1011" spans="1:18" ht="15">
      <c r="A1011">
        <f>1+A1010</f>
        <v>1010</v>
      </c>
      <c r="B1011" t="s">
        <v>366</v>
      </c>
      <c r="C1011" t="s">
        <v>4449</v>
      </c>
      <c r="E1011" t="s">
        <v>135</v>
      </c>
      <c r="G1011" t="s">
        <v>136</v>
      </c>
      <c r="I1011" t="s">
        <v>137</v>
      </c>
      <c r="K1011" t="s">
        <v>916</v>
      </c>
      <c r="M1011" s="4" t="s">
        <v>1087</v>
      </c>
      <c r="O1011" t="s">
        <v>1088</v>
      </c>
      <c r="Q1011" s="8"/>
      <c r="R1011" s="2" t="s">
        <v>357</v>
      </c>
    </row>
    <row r="1012" spans="1:18" ht="15">
      <c r="A1012">
        <f>1+A1011</f>
        <v>1011</v>
      </c>
      <c r="B1012" t="s">
        <v>366</v>
      </c>
      <c r="C1012" t="s">
        <v>4449</v>
      </c>
      <c r="E1012" t="s">
        <v>138</v>
      </c>
      <c r="G1012" t="s">
        <v>136</v>
      </c>
      <c r="I1012" t="s">
        <v>137</v>
      </c>
      <c r="K1012" t="s">
        <v>3182</v>
      </c>
      <c r="M1012" s="4" t="s">
        <v>1087</v>
      </c>
      <c r="O1012" t="s">
        <v>1088</v>
      </c>
      <c r="Q1012" s="8">
        <v>31.95</v>
      </c>
      <c r="R1012" s="2" t="s">
        <v>357</v>
      </c>
    </row>
    <row r="1013" spans="1:18" ht="15">
      <c r="A1013">
        <f>1+A1012</f>
        <v>1012</v>
      </c>
      <c r="B1013" t="s">
        <v>366</v>
      </c>
      <c r="C1013" t="s">
        <v>4449</v>
      </c>
      <c r="E1013" t="s">
        <v>1081</v>
      </c>
      <c r="G1013" t="s">
        <v>1082</v>
      </c>
      <c r="I1013" t="s">
        <v>1083</v>
      </c>
      <c r="K1013" t="s">
        <v>285</v>
      </c>
      <c r="M1013" s="4" t="s">
        <v>3283</v>
      </c>
      <c r="O1013" t="s">
        <v>3284</v>
      </c>
      <c r="Q1013" s="8">
        <v>16</v>
      </c>
      <c r="R1013" s="2" t="s">
        <v>357</v>
      </c>
    </row>
    <row r="1014" spans="1:18" ht="15">
      <c r="A1014">
        <f>1+A1013</f>
        <v>1013</v>
      </c>
      <c r="B1014" t="s">
        <v>366</v>
      </c>
      <c r="C1014" t="s">
        <v>4449</v>
      </c>
      <c r="E1014" s="1" t="s">
        <v>3688</v>
      </c>
      <c r="G1014" t="s">
        <v>3683</v>
      </c>
      <c r="I1014" t="s">
        <v>1</v>
      </c>
      <c r="K1014">
        <v>1969</v>
      </c>
      <c r="M1014" s="6" t="s">
        <v>3684</v>
      </c>
      <c r="O1014" t="s">
        <v>3685</v>
      </c>
      <c r="Q1014" s="8">
        <v>40</v>
      </c>
      <c r="R1014" s="2" t="s">
        <v>357</v>
      </c>
    </row>
    <row r="1015" spans="1:18" ht="15">
      <c r="A1015">
        <f>1+A1014</f>
        <v>1014</v>
      </c>
      <c r="B1015" t="s">
        <v>366</v>
      </c>
      <c r="C1015" t="s">
        <v>4449</v>
      </c>
      <c r="E1015" t="s">
        <v>1084</v>
      </c>
      <c r="G1015" t="s">
        <v>1085</v>
      </c>
      <c r="I1015" t="s">
        <v>1086</v>
      </c>
      <c r="K1015" t="s">
        <v>308</v>
      </c>
      <c r="M1015" s="4" t="s">
        <v>1087</v>
      </c>
      <c r="O1015" t="s">
        <v>1088</v>
      </c>
      <c r="Q1015" s="8"/>
      <c r="R1015" s="2" t="s">
        <v>357</v>
      </c>
    </row>
    <row r="1016" spans="1:18" ht="15">
      <c r="A1016">
        <f>1+A1015</f>
        <v>1015</v>
      </c>
      <c r="B1016" t="s">
        <v>366</v>
      </c>
      <c r="C1016" t="s">
        <v>4449</v>
      </c>
      <c r="E1016" t="s">
        <v>877</v>
      </c>
      <c r="G1016" t="s">
        <v>878</v>
      </c>
      <c r="I1016" t="s">
        <v>1046</v>
      </c>
      <c r="K1016" s="1">
        <v>2007</v>
      </c>
      <c r="M1016" s="4" t="s">
        <v>3356</v>
      </c>
      <c r="O1016" t="s">
        <v>3424</v>
      </c>
      <c r="Q1016" s="8">
        <v>18.45</v>
      </c>
      <c r="R1016" s="2" t="s">
        <v>357</v>
      </c>
    </row>
    <row r="1017" spans="1:18" ht="15">
      <c r="A1017">
        <f>1+A1016</f>
        <v>1016</v>
      </c>
      <c r="B1017" t="s">
        <v>366</v>
      </c>
      <c r="C1017" t="s">
        <v>4449</v>
      </c>
      <c r="E1017" t="s">
        <v>879</v>
      </c>
      <c r="G1017" t="s">
        <v>880</v>
      </c>
      <c r="I1017" t="s">
        <v>1046</v>
      </c>
      <c r="K1017" s="1">
        <v>2008</v>
      </c>
      <c r="M1017" s="4" t="s">
        <v>3356</v>
      </c>
      <c r="O1017" t="s">
        <v>3424</v>
      </c>
      <c r="Q1017" s="8">
        <v>18.45</v>
      </c>
      <c r="R1017" s="2" t="s">
        <v>357</v>
      </c>
    </row>
    <row r="1018" spans="1:18" ht="15">
      <c r="A1018">
        <f>1+A1017</f>
        <v>1017</v>
      </c>
      <c r="B1018" t="s">
        <v>366</v>
      </c>
      <c r="C1018" t="s">
        <v>4449</v>
      </c>
      <c r="E1018" t="s">
        <v>1089</v>
      </c>
      <c r="G1018" t="s">
        <v>1090</v>
      </c>
      <c r="I1018" t="s">
        <v>1091</v>
      </c>
      <c r="K1018" t="s">
        <v>3197</v>
      </c>
      <c r="M1018" s="4" t="s">
        <v>303</v>
      </c>
      <c r="O1018" t="s">
        <v>4568</v>
      </c>
      <c r="Q1018" s="8">
        <v>10.95</v>
      </c>
      <c r="R1018" s="2" t="s">
        <v>357</v>
      </c>
    </row>
    <row r="1019" spans="1:18" ht="15">
      <c r="A1019">
        <f>1+A1018</f>
        <v>1018</v>
      </c>
      <c r="B1019" t="s">
        <v>366</v>
      </c>
      <c r="C1019" s="1" t="s">
        <v>4449</v>
      </c>
      <c r="E1019" s="1" t="s">
        <v>1092</v>
      </c>
      <c r="G1019" s="1"/>
      <c r="I1019" s="1"/>
      <c r="K1019" t="s">
        <v>1455</v>
      </c>
      <c r="O1019" s="1"/>
      <c r="Q1019" s="8"/>
      <c r="R1019" s="2" t="s">
        <v>357</v>
      </c>
    </row>
    <row r="1020" spans="1:18" ht="15">
      <c r="A1020">
        <f>1+A1019</f>
        <v>1019</v>
      </c>
      <c r="B1020" t="s">
        <v>366</v>
      </c>
      <c r="C1020" s="1" t="s">
        <v>4449</v>
      </c>
      <c r="E1020" s="1" t="s">
        <v>1093</v>
      </c>
      <c r="G1020" s="1"/>
      <c r="K1020" t="s">
        <v>241</v>
      </c>
      <c r="Q1020" s="8"/>
      <c r="R1020" s="2" t="s">
        <v>357</v>
      </c>
    </row>
    <row r="1021" spans="1:18" ht="15">
      <c r="A1021">
        <f>1+A1020</f>
        <v>1020</v>
      </c>
      <c r="B1021" t="s">
        <v>366</v>
      </c>
      <c r="C1021" t="s">
        <v>4449</v>
      </c>
      <c r="E1021" t="s">
        <v>1094</v>
      </c>
      <c r="G1021" t="s">
        <v>1095</v>
      </c>
      <c r="I1021" t="s">
        <v>1096</v>
      </c>
      <c r="K1021" t="s">
        <v>299</v>
      </c>
      <c r="M1021" s="4" t="s">
        <v>497</v>
      </c>
      <c r="O1021" t="s">
        <v>1097</v>
      </c>
      <c r="Q1021" s="8">
        <v>36.24</v>
      </c>
      <c r="R1021" s="2" t="s">
        <v>357</v>
      </c>
    </row>
    <row r="1022" spans="1:18" ht="15">
      <c r="A1022">
        <f>1+A1021</f>
        <v>1021</v>
      </c>
      <c r="B1022" t="s">
        <v>366</v>
      </c>
      <c r="C1022" t="s">
        <v>4449</v>
      </c>
      <c r="E1022" t="s">
        <v>2233</v>
      </c>
      <c r="G1022" t="s">
        <v>1095</v>
      </c>
      <c r="I1022" t="s">
        <v>1096</v>
      </c>
      <c r="K1022" t="s">
        <v>299</v>
      </c>
      <c r="M1022" s="4" t="s">
        <v>497</v>
      </c>
      <c r="O1022" t="s">
        <v>1097</v>
      </c>
      <c r="Q1022" s="8">
        <v>36.24</v>
      </c>
      <c r="R1022" s="2" t="s">
        <v>357</v>
      </c>
    </row>
    <row r="1023" spans="1:18" ht="15">
      <c r="A1023">
        <f>1+A1022</f>
        <v>1022</v>
      </c>
      <c r="B1023" t="s">
        <v>366</v>
      </c>
      <c r="C1023" t="s">
        <v>4449</v>
      </c>
      <c r="E1023" t="s">
        <v>2234</v>
      </c>
      <c r="G1023" t="s">
        <v>2235</v>
      </c>
      <c r="I1023" t="s">
        <v>1096</v>
      </c>
      <c r="K1023" t="s">
        <v>3182</v>
      </c>
      <c r="M1023" s="4" t="s">
        <v>2236</v>
      </c>
      <c r="O1023" t="s">
        <v>1096</v>
      </c>
      <c r="Q1023" s="8">
        <v>26.25</v>
      </c>
      <c r="R1023" s="2" t="s">
        <v>357</v>
      </c>
    </row>
    <row r="1024" spans="1:18" ht="15">
      <c r="A1024">
        <f>1+A1023</f>
        <v>1023</v>
      </c>
      <c r="B1024" t="s">
        <v>366</v>
      </c>
      <c r="C1024" t="s">
        <v>4449</v>
      </c>
      <c r="E1024" t="s">
        <v>2237</v>
      </c>
      <c r="G1024" t="s">
        <v>0</v>
      </c>
      <c r="I1024" t="s">
        <v>1</v>
      </c>
      <c r="K1024" t="s">
        <v>1796</v>
      </c>
      <c r="M1024" s="4" t="s">
        <v>2</v>
      </c>
      <c r="O1024" t="s">
        <v>373</v>
      </c>
      <c r="Q1024" s="8" t="s">
        <v>3746</v>
      </c>
      <c r="R1024" s="2" t="s">
        <v>357</v>
      </c>
    </row>
    <row r="1025" spans="1:18" ht="15">
      <c r="A1025">
        <f>1+A1024</f>
        <v>1024</v>
      </c>
      <c r="B1025" t="s">
        <v>366</v>
      </c>
      <c r="C1025" t="s">
        <v>4449</v>
      </c>
      <c r="E1025" t="s">
        <v>3</v>
      </c>
      <c r="G1025" t="s">
        <v>4</v>
      </c>
      <c r="I1025" t="s">
        <v>5</v>
      </c>
      <c r="K1025" t="s">
        <v>2104</v>
      </c>
      <c r="M1025" s="4" t="s">
        <v>1087</v>
      </c>
      <c r="O1025" t="s">
        <v>1088</v>
      </c>
      <c r="Q1025" s="8"/>
      <c r="R1025" s="2" t="s">
        <v>357</v>
      </c>
    </row>
    <row r="1026" spans="1:18" ht="15">
      <c r="A1026">
        <f>1+A1025</f>
        <v>1025</v>
      </c>
      <c r="B1026" t="s">
        <v>366</v>
      </c>
      <c r="C1026" s="9" t="s">
        <v>4449</v>
      </c>
      <c r="E1026" s="9" t="s">
        <v>5073</v>
      </c>
      <c r="G1026" s="9" t="s">
        <v>5074</v>
      </c>
      <c r="I1026" s="9" t="s">
        <v>1757</v>
      </c>
      <c r="K1026">
        <v>1938</v>
      </c>
      <c r="M1026" s="11" t="s">
        <v>5075</v>
      </c>
      <c r="O1026" s="9" t="s">
        <v>5076</v>
      </c>
      <c r="Q1026" s="8">
        <v>5.41</v>
      </c>
      <c r="R1026" s="2" t="s">
        <v>357</v>
      </c>
    </row>
    <row r="1027" spans="1:18" ht="15">
      <c r="A1027">
        <f>1+A1026</f>
        <v>1026</v>
      </c>
      <c r="B1027" t="s">
        <v>366</v>
      </c>
      <c r="C1027" t="s">
        <v>4449</v>
      </c>
      <c r="E1027" t="s">
        <v>6</v>
      </c>
      <c r="G1027" t="s">
        <v>1058</v>
      </c>
      <c r="I1027" t="s">
        <v>7</v>
      </c>
      <c r="K1027" t="s">
        <v>3755</v>
      </c>
      <c r="M1027" s="4" t="s">
        <v>1691</v>
      </c>
      <c r="O1027" t="s">
        <v>3944</v>
      </c>
      <c r="Q1027" s="8" t="s">
        <v>3704</v>
      </c>
      <c r="R1027" s="2" t="s">
        <v>357</v>
      </c>
    </row>
    <row r="1028" spans="1:18" ht="15">
      <c r="A1028">
        <f>1+A1027</f>
        <v>1027</v>
      </c>
      <c r="B1028" t="s">
        <v>366</v>
      </c>
      <c r="C1028" t="s">
        <v>4449</v>
      </c>
      <c r="E1028" t="s">
        <v>8</v>
      </c>
      <c r="G1028" t="s">
        <v>9</v>
      </c>
      <c r="I1028" t="s">
        <v>10</v>
      </c>
      <c r="K1028" t="s">
        <v>2081</v>
      </c>
      <c r="M1028" s="4" t="s">
        <v>11</v>
      </c>
      <c r="O1028" t="s">
        <v>12</v>
      </c>
      <c r="Q1028" s="8">
        <v>23.95</v>
      </c>
      <c r="R1028" s="2" t="s">
        <v>357</v>
      </c>
    </row>
    <row r="1029" spans="1:18" ht="15">
      <c r="A1029">
        <f>1+A1028</f>
        <v>1028</v>
      </c>
      <c r="B1029" t="s">
        <v>366</v>
      </c>
      <c r="C1029" t="s">
        <v>4449</v>
      </c>
      <c r="E1029" t="s">
        <v>13</v>
      </c>
      <c r="G1029" t="s">
        <v>14</v>
      </c>
      <c r="I1029" t="s">
        <v>3344</v>
      </c>
      <c r="K1029" t="s">
        <v>1781</v>
      </c>
      <c r="M1029" s="4" t="s">
        <v>4325</v>
      </c>
      <c r="O1029" t="s">
        <v>15</v>
      </c>
      <c r="Q1029" s="8">
        <v>32</v>
      </c>
      <c r="R1029" s="2" t="s">
        <v>357</v>
      </c>
    </row>
    <row r="1030" spans="1:18" ht="15">
      <c r="A1030">
        <f>1+A1029</f>
        <v>1029</v>
      </c>
      <c r="B1030" t="s">
        <v>366</v>
      </c>
      <c r="C1030" t="s">
        <v>4449</v>
      </c>
      <c r="E1030" t="s">
        <v>16</v>
      </c>
      <c r="G1030" t="s">
        <v>17</v>
      </c>
      <c r="I1030" t="s">
        <v>4471</v>
      </c>
      <c r="K1030" t="s">
        <v>2081</v>
      </c>
      <c r="M1030" s="4" t="s">
        <v>18</v>
      </c>
      <c r="O1030" t="s">
        <v>1612</v>
      </c>
      <c r="Q1030" s="8">
        <v>29.99</v>
      </c>
      <c r="R1030" s="2" t="s">
        <v>357</v>
      </c>
    </row>
    <row r="1031" spans="1:18" ht="15">
      <c r="A1031">
        <f>1+A1030</f>
        <v>1030</v>
      </c>
      <c r="B1031" t="s">
        <v>366</v>
      </c>
      <c r="C1031" s="1" t="s">
        <v>4449</v>
      </c>
      <c r="E1031" s="1" t="s">
        <v>1948</v>
      </c>
      <c r="G1031" s="1" t="s">
        <v>1949</v>
      </c>
      <c r="I1031" t="s">
        <v>1950</v>
      </c>
      <c r="K1031" t="s">
        <v>3755</v>
      </c>
      <c r="M1031" s="4" t="s">
        <v>4457</v>
      </c>
      <c r="O1031" t="s">
        <v>4458</v>
      </c>
      <c r="Q1031" s="8" t="s">
        <v>3746</v>
      </c>
      <c r="R1031" s="2" t="s">
        <v>357</v>
      </c>
    </row>
    <row r="1032" spans="1:18" ht="15">
      <c r="A1032">
        <f>1+A1031</f>
        <v>1031</v>
      </c>
      <c r="B1032" t="s">
        <v>366</v>
      </c>
      <c r="C1032" s="1" t="s">
        <v>4449</v>
      </c>
      <c r="E1032" s="1" t="s">
        <v>1819</v>
      </c>
      <c r="G1032" s="1" t="s">
        <v>1820</v>
      </c>
      <c r="I1032" s="1" t="s">
        <v>3575</v>
      </c>
      <c r="K1032" t="s">
        <v>3382</v>
      </c>
      <c r="M1032" s="4" t="s">
        <v>1821</v>
      </c>
      <c r="O1032" s="1" t="s">
        <v>1822</v>
      </c>
      <c r="Q1032" s="8">
        <v>5.35</v>
      </c>
      <c r="R1032" s="2" t="s">
        <v>357</v>
      </c>
    </row>
    <row r="1033" spans="1:18" ht="15">
      <c r="A1033">
        <f>1+A1032</f>
        <v>1032</v>
      </c>
      <c r="B1033" t="s">
        <v>366</v>
      </c>
      <c r="C1033" s="1" t="s">
        <v>4449</v>
      </c>
      <c r="E1033" s="1" t="s">
        <v>1823</v>
      </c>
      <c r="G1033" s="1" t="s">
        <v>1824</v>
      </c>
      <c r="I1033" s="1" t="s">
        <v>1825</v>
      </c>
      <c r="K1033" t="s">
        <v>1826</v>
      </c>
      <c r="M1033" s="4" t="s">
        <v>1827</v>
      </c>
      <c r="O1033" s="1" t="s">
        <v>3779</v>
      </c>
      <c r="Q1033" s="8" t="s">
        <v>3746</v>
      </c>
      <c r="R1033" s="2" t="s">
        <v>357</v>
      </c>
    </row>
    <row r="1034" spans="1:18" ht="15">
      <c r="A1034">
        <f>1+A1033</f>
        <v>1033</v>
      </c>
      <c r="B1034" t="s">
        <v>366</v>
      </c>
      <c r="C1034" s="1" t="s">
        <v>4449</v>
      </c>
      <c r="E1034" t="s">
        <v>1828</v>
      </c>
      <c r="I1034" t="s">
        <v>1829</v>
      </c>
      <c r="Q1034" s="8"/>
      <c r="R1034" s="2" t="s">
        <v>357</v>
      </c>
    </row>
    <row r="1035" spans="1:18" ht="15">
      <c r="A1035">
        <f>1+A1034</f>
        <v>1034</v>
      </c>
      <c r="B1035" t="s">
        <v>366</v>
      </c>
      <c r="C1035" s="1" t="s">
        <v>4449</v>
      </c>
      <c r="E1035" t="s">
        <v>1830</v>
      </c>
      <c r="I1035" t="s">
        <v>1829</v>
      </c>
      <c r="Q1035" s="8"/>
      <c r="R1035" s="2" t="s">
        <v>357</v>
      </c>
    </row>
    <row r="1036" spans="1:18" ht="15">
      <c r="A1036">
        <f>1+A1035</f>
        <v>1035</v>
      </c>
      <c r="B1036" t="s">
        <v>366</v>
      </c>
      <c r="C1036" s="1" t="s">
        <v>4449</v>
      </c>
      <c r="E1036" t="s">
        <v>1831</v>
      </c>
      <c r="I1036" t="s">
        <v>1829</v>
      </c>
      <c r="Q1036" s="8"/>
      <c r="R1036" s="2" t="s">
        <v>357</v>
      </c>
    </row>
    <row r="1037" spans="1:18" ht="15">
      <c r="A1037">
        <f>1+A1036</f>
        <v>1036</v>
      </c>
      <c r="B1037" t="s">
        <v>366</v>
      </c>
      <c r="C1037" s="1" t="s">
        <v>4449</v>
      </c>
      <c r="E1037" t="s">
        <v>1832</v>
      </c>
      <c r="I1037" t="s">
        <v>1829</v>
      </c>
      <c r="Q1037" s="8"/>
      <c r="R1037" s="2" t="s">
        <v>357</v>
      </c>
    </row>
    <row r="1038" spans="1:18" ht="15">
      <c r="A1038">
        <f>1+A1037</f>
        <v>1037</v>
      </c>
      <c r="B1038" t="s">
        <v>366</v>
      </c>
      <c r="C1038" s="1" t="s">
        <v>4449</v>
      </c>
      <c r="E1038" t="s">
        <v>4873</v>
      </c>
      <c r="I1038" t="s">
        <v>1829</v>
      </c>
      <c r="K1038">
        <v>1999</v>
      </c>
      <c r="Q1038" s="8"/>
      <c r="R1038" s="2" t="s">
        <v>357</v>
      </c>
    </row>
    <row r="1039" spans="1:18" ht="15">
      <c r="A1039">
        <f>1+A1038</f>
        <v>1038</v>
      </c>
      <c r="B1039" t="s">
        <v>366</v>
      </c>
      <c r="C1039" s="1" t="s">
        <v>4449</v>
      </c>
      <c r="E1039" t="s">
        <v>1833</v>
      </c>
      <c r="I1039" t="s">
        <v>1829</v>
      </c>
      <c r="Q1039" s="8"/>
      <c r="R1039" s="2" t="s">
        <v>357</v>
      </c>
    </row>
    <row r="1040" spans="1:18" ht="15">
      <c r="A1040">
        <f>1+A1039</f>
        <v>1039</v>
      </c>
      <c r="B1040" t="s">
        <v>366</v>
      </c>
      <c r="C1040" t="s">
        <v>4449</v>
      </c>
      <c r="E1040" t="s">
        <v>1836</v>
      </c>
      <c r="G1040" t="s">
        <v>107</v>
      </c>
      <c r="I1040" t="s">
        <v>108</v>
      </c>
      <c r="K1040" t="s">
        <v>2108</v>
      </c>
      <c r="Q1040" s="8"/>
      <c r="R1040" s="2" t="s">
        <v>357</v>
      </c>
    </row>
    <row r="1041" spans="1:18" ht="15">
      <c r="A1041">
        <f>1+A1040</f>
        <v>1040</v>
      </c>
      <c r="B1041" t="s">
        <v>366</v>
      </c>
      <c r="C1041" t="s">
        <v>4449</v>
      </c>
      <c r="E1041" t="s">
        <v>109</v>
      </c>
      <c r="G1041" t="s">
        <v>1071</v>
      </c>
      <c r="I1041" t="s">
        <v>110</v>
      </c>
      <c r="K1041" t="s">
        <v>2081</v>
      </c>
      <c r="M1041" s="4" t="s">
        <v>111</v>
      </c>
      <c r="O1041" t="s">
        <v>12</v>
      </c>
      <c r="Q1041" s="8">
        <v>36.8</v>
      </c>
      <c r="R1041" s="2" t="s">
        <v>357</v>
      </c>
    </row>
    <row r="1042" spans="1:18" ht="15">
      <c r="A1042">
        <f>1+A1041</f>
        <v>1041</v>
      </c>
      <c r="B1042" t="s">
        <v>366</v>
      </c>
      <c r="C1042" t="s">
        <v>4449</v>
      </c>
      <c r="E1042" t="s">
        <v>112</v>
      </c>
      <c r="G1042" t="s">
        <v>113</v>
      </c>
      <c r="I1042" t="s">
        <v>114</v>
      </c>
      <c r="K1042" t="s">
        <v>3188</v>
      </c>
      <c r="M1042" s="4" t="s">
        <v>115</v>
      </c>
      <c r="O1042" t="s">
        <v>116</v>
      </c>
      <c r="Q1042" s="8">
        <v>49.45</v>
      </c>
      <c r="R1042" s="2" t="s">
        <v>357</v>
      </c>
    </row>
    <row r="1043" spans="1:18" ht="15">
      <c r="A1043">
        <f>1+A1042</f>
        <v>1042</v>
      </c>
      <c r="B1043" t="s">
        <v>366</v>
      </c>
      <c r="C1043" s="1" t="s">
        <v>4449</v>
      </c>
      <c r="E1043" s="1" t="s">
        <v>117</v>
      </c>
      <c r="G1043" s="1" t="s">
        <v>118</v>
      </c>
      <c r="I1043" s="1" t="s">
        <v>119</v>
      </c>
      <c r="K1043" t="s">
        <v>371</v>
      </c>
      <c r="M1043" s="4" t="s">
        <v>3345</v>
      </c>
      <c r="O1043" t="s">
        <v>3944</v>
      </c>
      <c r="Q1043" s="8" t="s">
        <v>3704</v>
      </c>
      <c r="R1043" s="2" t="s">
        <v>357</v>
      </c>
    </row>
    <row r="1044" spans="1:18" ht="15">
      <c r="A1044">
        <f>1+A1043</f>
        <v>1043</v>
      </c>
      <c r="B1044" t="s">
        <v>366</v>
      </c>
      <c r="C1044" t="s">
        <v>4449</v>
      </c>
      <c r="E1044" t="s">
        <v>120</v>
      </c>
      <c r="G1044" t="s">
        <v>121</v>
      </c>
      <c r="I1044" t="s">
        <v>1835</v>
      </c>
      <c r="K1044" t="s">
        <v>1775</v>
      </c>
      <c r="M1044" s="4" t="s">
        <v>1039</v>
      </c>
      <c r="O1044" t="s">
        <v>1040</v>
      </c>
      <c r="Q1044" s="8">
        <v>25</v>
      </c>
      <c r="R1044" s="2" t="s">
        <v>357</v>
      </c>
    </row>
    <row r="1045" spans="1:18" ht="15">
      <c r="A1045">
        <f>1+A1044</f>
        <v>1044</v>
      </c>
      <c r="B1045" t="s">
        <v>366</v>
      </c>
      <c r="C1045" t="s">
        <v>4449</v>
      </c>
      <c r="E1045" s="9" t="s">
        <v>4839</v>
      </c>
      <c r="G1045" t="s">
        <v>1834</v>
      </c>
      <c r="I1045" t="s">
        <v>1835</v>
      </c>
      <c r="K1045" t="s">
        <v>2104</v>
      </c>
      <c r="M1045" s="4" t="s">
        <v>1039</v>
      </c>
      <c r="O1045" t="s">
        <v>1040</v>
      </c>
      <c r="Q1045" s="8">
        <v>25</v>
      </c>
      <c r="R1045" s="2" t="s">
        <v>357</v>
      </c>
    </row>
    <row r="1046" spans="1:18" ht="15">
      <c r="A1046">
        <f>1+A1045</f>
        <v>1045</v>
      </c>
      <c r="B1046" t="s">
        <v>366</v>
      </c>
      <c r="C1046" t="s">
        <v>4449</v>
      </c>
      <c r="E1046" s="9" t="s">
        <v>4840</v>
      </c>
      <c r="G1046" t="s">
        <v>1834</v>
      </c>
      <c r="I1046" t="s">
        <v>1835</v>
      </c>
      <c r="K1046" t="s">
        <v>4495</v>
      </c>
      <c r="M1046" s="4" t="s">
        <v>1039</v>
      </c>
      <c r="O1046" t="s">
        <v>1040</v>
      </c>
      <c r="Q1046" s="8">
        <v>25</v>
      </c>
      <c r="R1046" s="2" t="s">
        <v>357</v>
      </c>
    </row>
    <row r="1047" spans="1:18" ht="15">
      <c r="A1047">
        <f>1+A1046</f>
        <v>1046</v>
      </c>
      <c r="B1047" t="s">
        <v>366</v>
      </c>
      <c r="C1047" t="s">
        <v>4449</v>
      </c>
      <c r="E1047" t="s">
        <v>122</v>
      </c>
      <c r="G1047" t="s">
        <v>123</v>
      </c>
      <c r="I1047" t="s">
        <v>4471</v>
      </c>
      <c r="K1047" t="s">
        <v>299</v>
      </c>
      <c r="M1047" s="4" t="s">
        <v>497</v>
      </c>
      <c r="O1047" t="s">
        <v>380</v>
      </c>
      <c r="Q1047" s="8">
        <v>41</v>
      </c>
      <c r="R1047" s="2" t="s">
        <v>357</v>
      </c>
    </row>
    <row r="1048" spans="1:18" ht="15">
      <c r="A1048">
        <f>1+A1047</f>
        <v>1047</v>
      </c>
      <c r="B1048" t="s">
        <v>366</v>
      </c>
      <c r="C1048" s="9" t="s">
        <v>4449</v>
      </c>
      <c r="E1048" s="9" t="s">
        <v>4838</v>
      </c>
      <c r="G1048" s="9" t="s">
        <v>4822</v>
      </c>
      <c r="I1048" s="9" t="s">
        <v>4823</v>
      </c>
      <c r="K1048">
        <v>1998</v>
      </c>
      <c r="M1048" s="11" t="s">
        <v>4824</v>
      </c>
      <c r="O1048" s="9" t="s">
        <v>4825</v>
      </c>
      <c r="Q1048" s="8">
        <v>13.365</v>
      </c>
      <c r="R1048" s="2" t="s">
        <v>357</v>
      </c>
    </row>
    <row r="1049" spans="1:18" ht="15">
      <c r="A1049">
        <f>1+A1048</f>
        <v>1048</v>
      </c>
      <c r="B1049" t="s">
        <v>366</v>
      </c>
      <c r="C1049" t="s">
        <v>4449</v>
      </c>
      <c r="E1049" t="s">
        <v>124</v>
      </c>
      <c r="G1049" t="s">
        <v>1045</v>
      </c>
      <c r="I1049" t="s">
        <v>3947</v>
      </c>
      <c r="K1049" t="s">
        <v>3491</v>
      </c>
      <c r="M1049" s="4" t="s">
        <v>2020</v>
      </c>
      <c r="O1049" t="s">
        <v>380</v>
      </c>
      <c r="Q1049" s="8">
        <v>13.65</v>
      </c>
      <c r="R1049" s="2" t="s">
        <v>357</v>
      </c>
    </row>
    <row r="1050" spans="1:18" ht="15">
      <c r="A1050">
        <f>1+A1049</f>
        <v>1049</v>
      </c>
      <c r="B1050" t="s">
        <v>366</v>
      </c>
      <c r="C1050" t="s">
        <v>4449</v>
      </c>
      <c r="E1050" t="s">
        <v>125</v>
      </c>
      <c r="G1050" t="s">
        <v>126</v>
      </c>
      <c r="I1050" t="s">
        <v>4471</v>
      </c>
      <c r="M1050" s="4" t="s">
        <v>127</v>
      </c>
      <c r="O1050" t="s">
        <v>128</v>
      </c>
      <c r="Q1050" s="8">
        <f>9.95+1.4</f>
        <v>11.350000000000001</v>
      </c>
      <c r="R1050" s="2" t="s">
        <v>357</v>
      </c>
    </row>
    <row r="1051" spans="1:18" ht="15">
      <c r="A1051">
        <f>1+A1050</f>
        <v>1050</v>
      </c>
      <c r="B1051" t="s">
        <v>366</v>
      </c>
      <c r="C1051" t="s">
        <v>4449</v>
      </c>
      <c r="E1051" t="s">
        <v>129</v>
      </c>
      <c r="G1051" t="s">
        <v>130</v>
      </c>
      <c r="I1051" t="s">
        <v>3947</v>
      </c>
      <c r="K1051" t="s">
        <v>4339</v>
      </c>
      <c r="M1051" s="4" t="s">
        <v>131</v>
      </c>
      <c r="O1051" t="s">
        <v>1043</v>
      </c>
      <c r="Q1051" s="8">
        <v>20.95</v>
      </c>
      <c r="R1051" s="2" t="s">
        <v>357</v>
      </c>
    </row>
    <row r="1052" spans="1:18" ht="15">
      <c r="A1052">
        <f>1+A1051</f>
        <v>1051</v>
      </c>
      <c r="B1052" t="s">
        <v>366</v>
      </c>
      <c r="C1052" t="s">
        <v>4449</v>
      </c>
      <c r="E1052" t="s">
        <v>139</v>
      </c>
      <c r="G1052" t="s">
        <v>144</v>
      </c>
      <c r="I1052" t="s">
        <v>145</v>
      </c>
      <c r="K1052" t="s">
        <v>3502</v>
      </c>
      <c r="M1052" s="4" t="s">
        <v>146</v>
      </c>
      <c r="O1052" t="s">
        <v>1612</v>
      </c>
      <c r="Q1052" s="8" t="s">
        <v>3704</v>
      </c>
      <c r="R1052" s="2" t="s">
        <v>357</v>
      </c>
    </row>
    <row r="1053" spans="1:18" ht="15">
      <c r="A1053">
        <f>1+A1052</f>
        <v>1052</v>
      </c>
      <c r="B1053" t="s">
        <v>366</v>
      </c>
      <c r="C1053" t="s">
        <v>4449</v>
      </c>
      <c r="E1053" t="s">
        <v>2716</v>
      </c>
      <c r="G1053" t="s">
        <v>1058</v>
      </c>
      <c r="I1053" t="s">
        <v>2717</v>
      </c>
      <c r="K1053" t="s">
        <v>4352</v>
      </c>
      <c r="M1053" s="4" t="s">
        <v>2718</v>
      </c>
      <c r="O1053" t="s">
        <v>380</v>
      </c>
      <c r="Q1053" s="8">
        <v>12</v>
      </c>
      <c r="R1053" s="2" t="s">
        <v>357</v>
      </c>
    </row>
    <row r="1054" spans="1:18" ht="15">
      <c r="A1054">
        <f>1+A1053</f>
        <v>1053</v>
      </c>
      <c r="B1054" t="s">
        <v>366</v>
      </c>
      <c r="C1054" s="1" t="s">
        <v>4449</v>
      </c>
      <c r="E1054" t="s">
        <v>2719</v>
      </c>
      <c r="G1054" t="s">
        <v>2720</v>
      </c>
      <c r="I1054" t="s">
        <v>2721</v>
      </c>
      <c r="K1054" t="s">
        <v>241</v>
      </c>
      <c r="Q1054" s="8"/>
      <c r="R1054" s="2" t="s">
        <v>357</v>
      </c>
    </row>
    <row r="1055" spans="1:18" ht="15">
      <c r="A1055">
        <f>1+A1054</f>
        <v>1054</v>
      </c>
      <c r="B1055" t="s">
        <v>366</v>
      </c>
      <c r="C1055" s="1" t="s">
        <v>4449</v>
      </c>
      <c r="E1055" t="s">
        <v>2722</v>
      </c>
      <c r="K1055" t="s">
        <v>312</v>
      </c>
      <c r="Q1055" s="8"/>
      <c r="R1055" s="2" t="s">
        <v>357</v>
      </c>
    </row>
    <row r="1056" spans="1:18" ht="15">
      <c r="A1056">
        <f>1+A1055</f>
        <v>1055</v>
      </c>
      <c r="B1056" t="s">
        <v>366</v>
      </c>
      <c r="C1056" s="1" t="s">
        <v>4449</v>
      </c>
      <c r="E1056" s="1" t="s">
        <v>147</v>
      </c>
      <c r="G1056" s="1" t="s">
        <v>148</v>
      </c>
      <c r="I1056" s="1" t="s">
        <v>3947</v>
      </c>
      <c r="K1056" t="s">
        <v>3728</v>
      </c>
      <c r="M1056" s="4" t="s">
        <v>4329</v>
      </c>
      <c r="O1056" t="s">
        <v>4330</v>
      </c>
      <c r="Q1056" s="8">
        <v>9.95</v>
      </c>
      <c r="R1056" s="2" t="s">
        <v>357</v>
      </c>
    </row>
    <row r="1057" spans="1:18" ht="15">
      <c r="A1057">
        <f>1+A1056</f>
        <v>1056</v>
      </c>
      <c r="B1057" t="s">
        <v>366</v>
      </c>
      <c r="C1057" t="s">
        <v>4449</v>
      </c>
      <c r="E1057" s="1" t="s">
        <v>3689</v>
      </c>
      <c r="G1057" t="s">
        <v>3690</v>
      </c>
      <c r="I1057" t="s">
        <v>3691</v>
      </c>
      <c r="K1057">
        <v>1994</v>
      </c>
      <c r="M1057" s="6" t="s">
        <v>3684</v>
      </c>
      <c r="O1057" t="s">
        <v>3685</v>
      </c>
      <c r="Q1057" s="8">
        <v>40</v>
      </c>
      <c r="R1057" s="2" t="s">
        <v>357</v>
      </c>
    </row>
    <row r="1058" spans="1:18" ht="15">
      <c r="A1058">
        <f>1+A1057</f>
        <v>1057</v>
      </c>
      <c r="B1058" t="s">
        <v>366</v>
      </c>
      <c r="C1058" t="s">
        <v>4449</v>
      </c>
      <c r="E1058" t="s">
        <v>149</v>
      </c>
      <c r="G1058" t="s">
        <v>150</v>
      </c>
      <c r="I1058" t="s">
        <v>150</v>
      </c>
      <c r="K1058" t="s">
        <v>3762</v>
      </c>
      <c r="M1058" s="4" t="s">
        <v>151</v>
      </c>
      <c r="O1058" t="s">
        <v>3760</v>
      </c>
      <c r="Q1058" s="8">
        <v>5</v>
      </c>
      <c r="R1058" s="2" t="s">
        <v>357</v>
      </c>
    </row>
    <row r="1059" spans="1:18" ht="15">
      <c r="A1059">
        <f>1+A1058</f>
        <v>1058</v>
      </c>
      <c r="B1059" t="s">
        <v>366</v>
      </c>
      <c r="C1059" t="s">
        <v>4449</v>
      </c>
      <c r="E1059" t="s">
        <v>152</v>
      </c>
      <c r="G1059" t="s">
        <v>153</v>
      </c>
      <c r="I1059" t="s">
        <v>3947</v>
      </c>
      <c r="K1059" t="s">
        <v>4339</v>
      </c>
      <c r="M1059" s="4" t="s">
        <v>1042</v>
      </c>
      <c r="O1059" t="s">
        <v>1043</v>
      </c>
      <c r="Q1059" s="8">
        <v>18.45</v>
      </c>
      <c r="R1059" s="2" t="s">
        <v>357</v>
      </c>
    </row>
    <row r="1060" spans="1:18" ht="15">
      <c r="A1060">
        <f>1+A1059</f>
        <v>1059</v>
      </c>
      <c r="B1060" t="s">
        <v>366</v>
      </c>
      <c r="C1060" t="s">
        <v>4449</v>
      </c>
      <c r="E1060" t="s">
        <v>154</v>
      </c>
      <c r="G1060" t="s">
        <v>155</v>
      </c>
      <c r="I1060" t="s">
        <v>2144</v>
      </c>
      <c r="K1060" t="s">
        <v>3509</v>
      </c>
      <c r="M1060" s="4" t="s">
        <v>156</v>
      </c>
      <c r="O1060" t="s">
        <v>1612</v>
      </c>
      <c r="Q1060" s="8">
        <v>9.98</v>
      </c>
      <c r="R1060" s="2" t="s">
        <v>357</v>
      </c>
    </row>
    <row r="1061" spans="1:18" ht="15">
      <c r="A1061">
        <f>1+A1060</f>
        <v>1060</v>
      </c>
      <c r="B1061" t="s">
        <v>366</v>
      </c>
      <c r="C1061" s="9" t="s">
        <v>4449</v>
      </c>
      <c r="E1061" s="9" t="s">
        <v>4828</v>
      </c>
      <c r="G1061" s="9" t="s">
        <v>196</v>
      </c>
      <c r="I1061" s="9" t="s">
        <v>197</v>
      </c>
      <c r="K1061">
        <v>1974</v>
      </c>
      <c r="M1061" s="11" t="s">
        <v>4824</v>
      </c>
      <c r="O1061" s="9" t="s">
        <v>4825</v>
      </c>
      <c r="Q1061" s="8">
        <v>8.91</v>
      </c>
      <c r="R1061" s="2" t="s">
        <v>357</v>
      </c>
    </row>
    <row r="1062" spans="1:18" ht="15">
      <c r="A1062">
        <f>1+A1061</f>
        <v>1061</v>
      </c>
      <c r="B1062" t="s">
        <v>366</v>
      </c>
      <c r="C1062" t="s">
        <v>4449</v>
      </c>
      <c r="E1062" t="s">
        <v>157</v>
      </c>
      <c r="G1062" t="s">
        <v>153</v>
      </c>
      <c r="I1062" t="s">
        <v>1046</v>
      </c>
      <c r="K1062" t="s">
        <v>4352</v>
      </c>
      <c r="M1062" s="4" t="s">
        <v>1042</v>
      </c>
      <c r="O1062" t="s">
        <v>1043</v>
      </c>
      <c r="Q1062" s="8">
        <v>18.45</v>
      </c>
      <c r="R1062" s="2" t="s">
        <v>357</v>
      </c>
    </row>
    <row r="1063" spans="1:18" ht="15">
      <c r="A1063">
        <f>1+A1062</f>
        <v>1062</v>
      </c>
      <c r="B1063" t="s">
        <v>366</v>
      </c>
      <c r="C1063" t="s">
        <v>4449</v>
      </c>
      <c r="E1063" t="s">
        <v>158</v>
      </c>
      <c r="G1063" t="s">
        <v>159</v>
      </c>
      <c r="I1063" t="s">
        <v>159</v>
      </c>
      <c r="K1063" t="s">
        <v>2111</v>
      </c>
      <c r="M1063" s="4" t="s">
        <v>3216</v>
      </c>
      <c r="Q1063" s="8"/>
      <c r="R1063" s="2" t="s">
        <v>357</v>
      </c>
    </row>
    <row r="1064" spans="1:18" ht="15">
      <c r="A1064">
        <f>1+A1063</f>
        <v>1063</v>
      </c>
      <c r="B1064" t="s">
        <v>366</v>
      </c>
      <c r="C1064" s="1" t="s">
        <v>4449</v>
      </c>
      <c r="E1064" s="1" t="s">
        <v>160</v>
      </c>
      <c r="G1064" s="1" t="s">
        <v>161</v>
      </c>
      <c r="I1064" s="1" t="s">
        <v>162</v>
      </c>
      <c r="K1064" t="s">
        <v>92</v>
      </c>
      <c r="M1064" s="4" t="s">
        <v>3953</v>
      </c>
      <c r="O1064" t="s">
        <v>4458</v>
      </c>
      <c r="Q1064" s="8"/>
      <c r="R1064" s="2" t="s">
        <v>357</v>
      </c>
    </row>
    <row r="1065" spans="1:18" ht="15">
      <c r="A1065">
        <f>1+A1064</f>
        <v>1064</v>
      </c>
      <c r="B1065" t="s">
        <v>366</v>
      </c>
      <c r="C1065" s="1" t="s">
        <v>4449</v>
      </c>
      <c r="E1065" s="1" t="s">
        <v>163</v>
      </c>
      <c r="G1065" s="1" t="s">
        <v>3762</v>
      </c>
      <c r="I1065" s="1" t="s">
        <v>4456</v>
      </c>
      <c r="K1065" t="s">
        <v>3762</v>
      </c>
      <c r="M1065" s="4" t="s">
        <v>4457</v>
      </c>
      <c r="O1065" t="s">
        <v>4458</v>
      </c>
      <c r="Q1065" s="8" t="s">
        <v>3746</v>
      </c>
      <c r="R1065" s="2" t="s">
        <v>357</v>
      </c>
    </row>
    <row r="1066" spans="1:18" ht="15">
      <c r="A1066">
        <f>1+A1065</f>
        <v>1065</v>
      </c>
      <c r="B1066" t="s">
        <v>366</v>
      </c>
      <c r="C1066" t="s">
        <v>4449</v>
      </c>
      <c r="E1066" t="s">
        <v>164</v>
      </c>
      <c r="G1066" t="s">
        <v>165</v>
      </c>
      <c r="I1066" t="s">
        <v>166</v>
      </c>
      <c r="K1066" t="s">
        <v>167</v>
      </c>
      <c r="M1066" s="4" t="s">
        <v>168</v>
      </c>
      <c r="O1066" t="s">
        <v>169</v>
      </c>
      <c r="Q1066" s="8" t="s">
        <v>3746</v>
      </c>
      <c r="R1066" s="2" t="s">
        <v>357</v>
      </c>
    </row>
    <row r="1067" spans="1:18" ht="15">
      <c r="A1067">
        <f>1+A1066</f>
        <v>1066</v>
      </c>
      <c r="B1067" t="s">
        <v>366</v>
      </c>
      <c r="C1067" t="s">
        <v>4449</v>
      </c>
      <c r="E1067" t="s">
        <v>170</v>
      </c>
      <c r="G1067" t="s">
        <v>171</v>
      </c>
      <c r="I1067" t="s">
        <v>172</v>
      </c>
      <c r="K1067" t="s">
        <v>371</v>
      </c>
      <c r="M1067" s="4" t="s">
        <v>168</v>
      </c>
      <c r="O1067" t="s">
        <v>172</v>
      </c>
      <c r="Q1067" s="8">
        <v>21</v>
      </c>
      <c r="R1067" s="2" t="s">
        <v>357</v>
      </c>
    </row>
    <row r="1068" spans="1:18" ht="15">
      <c r="A1068">
        <f>1+A1067</f>
        <v>1067</v>
      </c>
      <c r="B1068" t="s">
        <v>366</v>
      </c>
      <c r="C1068" t="s">
        <v>4449</v>
      </c>
      <c r="E1068" t="s">
        <v>173</v>
      </c>
      <c r="G1068" t="s">
        <v>174</v>
      </c>
      <c r="I1068" t="s">
        <v>175</v>
      </c>
      <c r="K1068" t="s">
        <v>2108</v>
      </c>
      <c r="M1068" s="4" t="s">
        <v>4476</v>
      </c>
      <c r="Q1068" s="8"/>
      <c r="R1068" s="2" t="s">
        <v>357</v>
      </c>
    </row>
    <row r="1069" spans="1:18" ht="15">
      <c r="A1069">
        <f>1+A1068</f>
        <v>1068</v>
      </c>
      <c r="B1069" t="s">
        <v>366</v>
      </c>
      <c r="C1069" t="s">
        <v>4449</v>
      </c>
      <c r="E1069" t="s">
        <v>176</v>
      </c>
      <c r="G1069" t="s">
        <v>174</v>
      </c>
      <c r="I1069" t="s">
        <v>175</v>
      </c>
      <c r="K1069" t="s">
        <v>2108</v>
      </c>
      <c r="M1069" s="4" t="s">
        <v>4476</v>
      </c>
      <c r="Q1069" s="8"/>
      <c r="R1069" s="2" t="s">
        <v>357</v>
      </c>
    </row>
    <row r="1070" spans="1:18" ht="15">
      <c r="A1070">
        <f>1+A1069</f>
        <v>1069</v>
      </c>
      <c r="B1070" t="s">
        <v>366</v>
      </c>
      <c r="C1070" t="s">
        <v>4449</v>
      </c>
      <c r="E1070" t="s">
        <v>177</v>
      </c>
      <c r="G1070" t="s">
        <v>178</v>
      </c>
      <c r="I1070" t="s">
        <v>179</v>
      </c>
      <c r="K1070" t="s">
        <v>2111</v>
      </c>
      <c r="Q1070" s="8"/>
      <c r="R1070" s="2" t="s">
        <v>357</v>
      </c>
    </row>
    <row r="1071" spans="1:18" ht="15">
      <c r="A1071">
        <f>1+A1070</f>
        <v>1070</v>
      </c>
      <c r="B1071" t="s">
        <v>366</v>
      </c>
      <c r="C1071" t="s">
        <v>4449</v>
      </c>
      <c r="E1071" t="s">
        <v>180</v>
      </c>
      <c r="G1071" t="s">
        <v>181</v>
      </c>
      <c r="I1071" t="s">
        <v>182</v>
      </c>
      <c r="K1071" t="s">
        <v>2095</v>
      </c>
      <c r="M1071" s="4" t="s">
        <v>183</v>
      </c>
      <c r="O1071" t="s">
        <v>184</v>
      </c>
      <c r="Q1071" s="8">
        <v>5</v>
      </c>
      <c r="R1071" s="2" t="s">
        <v>357</v>
      </c>
    </row>
    <row r="1072" spans="1:18" ht="15">
      <c r="A1072">
        <f>1+A1071</f>
        <v>1071</v>
      </c>
      <c r="B1072" t="s">
        <v>366</v>
      </c>
      <c r="C1072" s="9" t="s">
        <v>4449</v>
      </c>
      <c r="E1072" s="9" t="s">
        <v>4830</v>
      </c>
      <c r="G1072" s="9" t="s">
        <v>4831</v>
      </c>
      <c r="I1072" s="9" t="s">
        <v>4832</v>
      </c>
      <c r="K1072">
        <v>1964</v>
      </c>
      <c r="M1072" s="11" t="s">
        <v>4824</v>
      </c>
      <c r="O1072" s="9" t="s">
        <v>4825</v>
      </c>
      <c r="Q1072" s="8">
        <v>13.365</v>
      </c>
      <c r="R1072" s="2" t="s">
        <v>357</v>
      </c>
    </row>
    <row r="1073" spans="1:18" ht="15">
      <c r="A1073">
        <f>1+A1072</f>
        <v>1072</v>
      </c>
      <c r="B1073" t="s">
        <v>366</v>
      </c>
      <c r="C1073" t="s">
        <v>4449</v>
      </c>
      <c r="E1073" t="s">
        <v>2763</v>
      </c>
      <c r="G1073" t="s">
        <v>2764</v>
      </c>
      <c r="I1073" t="s">
        <v>4208</v>
      </c>
      <c r="K1073" s="1">
        <v>1988</v>
      </c>
      <c r="M1073" s="4" t="s">
        <v>2757</v>
      </c>
      <c r="O1073" t="s">
        <v>639</v>
      </c>
      <c r="Q1073" s="8">
        <v>7.704</v>
      </c>
      <c r="R1073" s="2" t="s">
        <v>357</v>
      </c>
    </row>
    <row r="1074" spans="1:18" ht="15">
      <c r="A1074">
        <f>1+A1073</f>
        <v>1073</v>
      </c>
      <c r="B1074" t="s">
        <v>366</v>
      </c>
      <c r="C1074" t="s">
        <v>4449</v>
      </c>
      <c r="E1074" t="s">
        <v>185</v>
      </c>
      <c r="G1074" t="s">
        <v>186</v>
      </c>
      <c r="I1074" t="s">
        <v>187</v>
      </c>
      <c r="K1074" t="s">
        <v>1796</v>
      </c>
      <c r="M1074" s="4" t="s">
        <v>188</v>
      </c>
      <c r="O1074" t="s">
        <v>380</v>
      </c>
      <c r="Q1074" s="8">
        <v>6.45</v>
      </c>
      <c r="R1074" s="2" t="s">
        <v>357</v>
      </c>
    </row>
    <row r="1075" spans="1:18" ht="15">
      <c r="A1075">
        <f>1+A1074</f>
        <v>1074</v>
      </c>
      <c r="B1075" t="s">
        <v>366</v>
      </c>
      <c r="C1075" s="1" t="s">
        <v>4449</v>
      </c>
      <c r="E1075" s="1" t="s">
        <v>189</v>
      </c>
      <c r="G1075" s="1" t="s">
        <v>190</v>
      </c>
      <c r="I1075" t="s">
        <v>191</v>
      </c>
      <c r="K1075" t="s">
        <v>861</v>
      </c>
      <c r="M1075" s="4" t="s">
        <v>3953</v>
      </c>
      <c r="O1075" t="s">
        <v>4458</v>
      </c>
      <c r="Q1075" s="8"/>
      <c r="R1075" s="2" t="s">
        <v>357</v>
      </c>
    </row>
    <row r="1076" spans="1:18" ht="15">
      <c r="A1076">
        <f>1+A1075</f>
        <v>1075</v>
      </c>
      <c r="B1076" t="s">
        <v>366</v>
      </c>
      <c r="C1076" t="s">
        <v>4449</v>
      </c>
      <c r="E1076" t="s">
        <v>198</v>
      </c>
      <c r="G1076" t="s">
        <v>199</v>
      </c>
      <c r="I1076" t="s">
        <v>200</v>
      </c>
      <c r="K1076" t="s">
        <v>2095</v>
      </c>
      <c r="M1076" s="4" t="s">
        <v>4476</v>
      </c>
      <c r="Q1076" s="8"/>
      <c r="R1076" s="2" t="s">
        <v>357</v>
      </c>
    </row>
    <row r="1077" spans="1:18" ht="15">
      <c r="A1077">
        <f>1+A1076</f>
        <v>1076</v>
      </c>
      <c r="B1077" t="s">
        <v>366</v>
      </c>
      <c r="C1077" t="s">
        <v>4449</v>
      </c>
      <c r="E1077" t="s">
        <v>201</v>
      </c>
      <c r="G1077" t="s">
        <v>202</v>
      </c>
      <c r="I1077" t="s">
        <v>203</v>
      </c>
      <c r="K1077" t="s">
        <v>308</v>
      </c>
      <c r="Q1077" s="8"/>
      <c r="R1077" s="2" t="s">
        <v>357</v>
      </c>
    </row>
    <row r="1078" spans="1:18" ht="15">
      <c r="A1078">
        <f>1+A1077</f>
        <v>1077</v>
      </c>
      <c r="B1078" t="s">
        <v>366</v>
      </c>
      <c r="C1078" t="s">
        <v>4449</v>
      </c>
      <c r="E1078" t="s">
        <v>204</v>
      </c>
      <c r="G1078" t="s">
        <v>193</v>
      </c>
      <c r="I1078" t="s">
        <v>1080</v>
      </c>
      <c r="K1078" t="s">
        <v>3197</v>
      </c>
      <c r="M1078" s="4" t="s">
        <v>205</v>
      </c>
      <c r="Q1078" s="8">
        <v>13.5</v>
      </c>
      <c r="R1078" s="2" t="s">
        <v>357</v>
      </c>
    </row>
    <row r="1079" spans="1:18" ht="15">
      <c r="A1079">
        <f>1+A1078</f>
        <v>1078</v>
      </c>
      <c r="B1079" t="s">
        <v>366</v>
      </c>
      <c r="C1079" t="s">
        <v>4449</v>
      </c>
      <c r="E1079" t="s">
        <v>192</v>
      </c>
      <c r="G1079" t="s">
        <v>193</v>
      </c>
      <c r="I1079" t="s">
        <v>194</v>
      </c>
      <c r="K1079" t="s">
        <v>3182</v>
      </c>
      <c r="Q1079" s="8"/>
      <c r="R1079" s="2" t="s">
        <v>357</v>
      </c>
    </row>
    <row r="1080" spans="1:18" ht="15">
      <c r="A1080">
        <f>1+A1079</f>
        <v>1079</v>
      </c>
      <c r="B1080" t="s">
        <v>366</v>
      </c>
      <c r="C1080" t="s">
        <v>4449</v>
      </c>
      <c r="E1080" t="s">
        <v>195</v>
      </c>
      <c r="G1080" t="s">
        <v>196</v>
      </c>
      <c r="I1080" t="s">
        <v>197</v>
      </c>
      <c r="K1080" t="s">
        <v>2108</v>
      </c>
      <c r="M1080" s="4" t="s">
        <v>1087</v>
      </c>
      <c r="O1080" t="s">
        <v>1088</v>
      </c>
      <c r="Q1080" s="8"/>
      <c r="R1080" s="2" t="s">
        <v>357</v>
      </c>
    </row>
    <row r="1081" spans="1:18" ht="15">
      <c r="A1081">
        <f>1+A1080</f>
        <v>1080</v>
      </c>
      <c r="B1081" t="s">
        <v>366</v>
      </c>
      <c r="C1081" t="s">
        <v>4449</v>
      </c>
      <c r="E1081" t="s">
        <v>206</v>
      </c>
      <c r="G1081" t="s">
        <v>207</v>
      </c>
      <c r="I1081" t="s">
        <v>208</v>
      </c>
      <c r="K1081" t="s">
        <v>248</v>
      </c>
      <c r="M1081" s="4" t="s">
        <v>209</v>
      </c>
      <c r="O1081" t="s">
        <v>373</v>
      </c>
      <c r="Q1081" s="8">
        <v>10.5</v>
      </c>
      <c r="R1081" s="2" t="s">
        <v>357</v>
      </c>
    </row>
    <row r="1082" spans="1:18" ht="15">
      <c r="A1082">
        <f>1+A1081</f>
        <v>1081</v>
      </c>
      <c r="B1082" t="s">
        <v>366</v>
      </c>
      <c r="C1082" t="s">
        <v>4449</v>
      </c>
      <c r="E1082" t="s">
        <v>210</v>
      </c>
      <c r="G1082" t="s">
        <v>211</v>
      </c>
      <c r="I1082" t="s">
        <v>1046</v>
      </c>
      <c r="K1082" t="s">
        <v>4352</v>
      </c>
      <c r="M1082" s="4" t="s">
        <v>188</v>
      </c>
      <c r="O1082" t="s">
        <v>380</v>
      </c>
      <c r="Q1082" s="8">
        <v>14.45</v>
      </c>
      <c r="R1082" s="2" t="s">
        <v>357</v>
      </c>
    </row>
    <row r="1083" spans="1:18" ht="15">
      <c r="A1083">
        <f>1+A1082</f>
        <v>1082</v>
      </c>
      <c r="B1083" t="s">
        <v>366</v>
      </c>
      <c r="C1083" t="s">
        <v>4449</v>
      </c>
      <c r="E1083" t="s">
        <v>215</v>
      </c>
      <c r="G1083" t="s">
        <v>216</v>
      </c>
      <c r="I1083" t="s">
        <v>217</v>
      </c>
      <c r="K1083" t="s">
        <v>3182</v>
      </c>
      <c r="M1083" s="4" t="s">
        <v>497</v>
      </c>
      <c r="O1083" t="s">
        <v>218</v>
      </c>
      <c r="Q1083" s="8" t="s">
        <v>219</v>
      </c>
      <c r="R1083" s="2" t="s">
        <v>357</v>
      </c>
    </row>
    <row r="1084" spans="1:18" ht="15">
      <c r="A1084">
        <f>1+A1083</f>
        <v>1083</v>
      </c>
      <c r="B1084" t="s">
        <v>366</v>
      </c>
      <c r="C1084" t="s">
        <v>4449</v>
      </c>
      <c r="E1084" t="s">
        <v>212</v>
      </c>
      <c r="G1084" t="s">
        <v>213</v>
      </c>
      <c r="I1084" t="s">
        <v>214</v>
      </c>
      <c r="K1084" t="s">
        <v>916</v>
      </c>
      <c r="M1084" s="4" t="s">
        <v>1052</v>
      </c>
      <c r="O1084" t="s">
        <v>1053</v>
      </c>
      <c r="Q1084" s="8">
        <v>24</v>
      </c>
      <c r="R1084" s="2" t="s">
        <v>357</v>
      </c>
    </row>
    <row r="1085" spans="1:18" ht="15">
      <c r="A1085">
        <f>1+A1084</f>
        <v>1084</v>
      </c>
      <c r="B1085" t="s">
        <v>366</v>
      </c>
      <c r="C1085" t="s">
        <v>4449</v>
      </c>
      <c r="E1085" t="s">
        <v>4311</v>
      </c>
      <c r="G1085" t="s">
        <v>4312</v>
      </c>
      <c r="I1085" t="s">
        <v>4333</v>
      </c>
      <c r="K1085" t="s">
        <v>4352</v>
      </c>
      <c r="M1085" s="4" t="s">
        <v>4313</v>
      </c>
      <c r="O1085" t="s">
        <v>380</v>
      </c>
      <c r="Q1085" s="8">
        <v>15.83</v>
      </c>
      <c r="R1085" s="2" t="s">
        <v>357</v>
      </c>
    </row>
    <row r="1086" spans="1:18" ht="15">
      <c r="A1086">
        <f>1+A1085</f>
        <v>1085</v>
      </c>
      <c r="B1086" t="s">
        <v>366</v>
      </c>
      <c r="C1086" t="s">
        <v>4449</v>
      </c>
      <c r="E1086" t="s">
        <v>881</v>
      </c>
      <c r="G1086" t="s">
        <v>882</v>
      </c>
      <c r="I1086" t="s">
        <v>1046</v>
      </c>
      <c r="K1086" s="1">
        <v>2008</v>
      </c>
      <c r="M1086" s="4" t="s">
        <v>3356</v>
      </c>
      <c r="O1086" t="s">
        <v>3424</v>
      </c>
      <c r="Q1086" s="8">
        <v>18.45</v>
      </c>
      <c r="R1086" s="2" t="s">
        <v>357</v>
      </c>
    </row>
    <row r="1087" spans="1:18" ht="15">
      <c r="A1087">
        <f>1+A1086</f>
        <v>1086</v>
      </c>
      <c r="B1087" t="s">
        <v>366</v>
      </c>
      <c r="C1087" t="s">
        <v>4449</v>
      </c>
      <c r="E1087" t="s">
        <v>4314</v>
      </c>
      <c r="G1087" t="s">
        <v>4315</v>
      </c>
      <c r="I1087" t="s">
        <v>4333</v>
      </c>
      <c r="K1087" t="s">
        <v>3724</v>
      </c>
      <c r="M1087" s="4" t="s">
        <v>4334</v>
      </c>
      <c r="O1087" t="s">
        <v>380</v>
      </c>
      <c r="Q1087" s="8">
        <v>12.38</v>
      </c>
      <c r="R1087" s="2" t="s">
        <v>357</v>
      </c>
    </row>
    <row r="1088" spans="1:18" ht="15">
      <c r="A1088">
        <f>1+A1087</f>
        <v>1087</v>
      </c>
      <c r="B1088" t="s">
        <v>366</v>
      </c>
      <c r="C1088" t="s">
        <v>4449</v>
      </c>
      <c r="E1088" t="s">
        <v>4316</v>
      </c>
      <c r="G1088" t="s">
        <v>4317</v>
      </c>
      <c r="I1088" t="s">
        <v>1</v>
      </c>
      <c r="K1088" t="s">
        <v>4352</v>
      </c>
      <c r="M1088" s="4" t="s">
        <v>4318</v>
      </c>
      <c r="O1088" s="1" t="s">
        <v>1669</v>
      </c>
      <c r="Q1088" s="8" t="s">
        <v>3746</v>
      </c>
      <c r="R1088" s="2" t="s">
        <v>357</v>
      </c>
    </row>
    <row r="1089" spans="1:18" ht="15">
      <c r="A1089">
        <f>1+A1088</f>
        <v>1088</v>
      </c>
      <c r="B1089" t="s">
        <v>366</v>
      </c>
      <c r="C1089" s="1" t="s">
        <v>4449</v>
      </c>
      <c r="E1089" t="s">
        <v>220</v>
      </c>
      <c r="G1089" t="s">
        <v>221</v>
      </c>
      <c r="I1089" t="s">
        <v>222</v>
      </c>
      <c r="K1089" t="s">
        <v>371</v>
      </c>
      <c r="M1089" s="4" t="s">
        <v>223</v>
      </c>
      <c r="O1089" t="s">
        <v>224</v>
      </c>
      <c r="Q1089" s="8"/>
      <c r="R1089" s="2" t="s">
        <v>357</v>
      </c>
    </row>
    <row r="1090" spans="1:18" ht="15">
      <c r="A1090">
        <f>1+A1089</f>
        <v>1089</v>
      </c>
      <c r="B1090" t="s">
        <v>366</v>
      </c>
      <c r="C1090" t="s">
        <v>4449</v>
      </c>
      <c r="E1090" t="s">
        <v>225</v>
      </c>
      <c r="G1090" t="s">
        <v>1050</v>
      </c>
      <c r="I1090" t="s">
        <v>226</v>
      </c>
      <c r="K1090" t="s">
        <v>1775</v>
      </c>
      <c r="M1090" s="4" t="s">
        <v>227</v>
      </c>
      <c r="O1090" t="s">
        <v>228</v>
      </c>
      <c r="Q1090" s="8">
        <v>20</v>
      </c>
      <c r="R1090" s="2" t="s">
        <v>357</v>
      </c>
    </row>
    <row r="1091" spans="1:18" ht="15">
      <c r="A1091">
        <f>1+A1090</f>
        <v>1090</v>
      </c>
      <c r="B1091" t="s">
        <v>366</v>
      </c>
      <c r="C1091" t="s">
        <v>4449</v>
      </c>
      <c r="E1091" t="s">
        <v>1026</v>
      </c>
      <c r="G1091" t="s">
        <v>1027</v>
      </c>
      <c r="I1091" t="s">
        <v>1028</v>
      </c>
      <c r="K1091">
        <v>1965</v>
      </c>
      <c r="M1091" s="6" t="s">
        <v>1022</v>
      </c>
      <c r="O1091" t="s">
        <v>1023</v>
      </c>
      <c r="Q1091" s="8">
        <v>6.66666666666667</v>
      </c>
      <c r="R1091" s="2" t="s">
        <v>357</v>
      </c>
    </row>
    <row r="1092" spans="1:18" ht="15">
      <c r="A1092">
        <f>1+A1091</f>
        <v>1091</v>
      </c>
      <c r="B1092" t="s">
        <v>366</v>
      </c>
      <c r="C1092" s="1" t="s">
        <v>4449</v>
      </c>
      <c r="E1092" s="1" t="s">
        <v>229</v>
      </c>
      <c r="G1092" s="1" t="s">
        <v>230</v>
      </c>
      <c r="I1092" s="1" t="s">
        <v>231</v>
      </c>
      <c r="K1092" t="s">
        <v>371</v>
      </c>
      <c r="M1092" s="4" t="s">
        <v>232</v>
      </c>
      <c r="O1092" t="s">
        <v>1822</v>
      </c>
      <c r="Q1092" s="8">
        <v>15.5</v>
      </c>
      <c r="R1092" s="2" t="s">
        <v>357</v>
      </c>
    </row>
    <row r="1093" spans="1:18" ht="15">
      <c r="A1093">
        <f>1+A1092</f>
        <v>1092</v>
      </c>
      <c r="B1093" t="s">
        <v>366</v>
      </c>
      <c r="C1093" t="s">
        <v>4449</v>
      </c>
      <c r="E1093" t="s">
        <v>1661</v>
      </c>
      <c r="G1093" t="s">
        <v>2235</v>
      </c>
      <c r="I1093" t="s">
        <v>1096</v>
      </c>
      <c r="K1093" t="s">
        <v>1448</v>
      </c>
      <c r="M1093" s="4" t="s">
        <v>1087</v>
      </c>
      <c r="O1093" t="s">
        <v>1088</v>
      </c>
      <c r="Q1093" s="8">
        <v>31.95</v>
      </c>
      <c r="R1093" s="2" t="s">
        <v>357</v>
      </c>
    </row>
    <row r="1094" spans="1:18" ht="15">
      <c r="A1094">
        <f>1+A1093</f>
        <v>1093</v>
      </c>
      <c r="B1094" t="s">
        <v>366</v>
      </c>
      <c r="C1094" t="s">
        <v>4449</v>
      </c>
      <c r="E1094" t="s">
        <v>1662</v>
      </c>
      <c r="F1094" s="3" t="s">
        <v>1663</v>
      </c>
      <c r="G1094" t="s">
        <v>1664</v>
      </c>
      <c r="I1094" t="s">
        <v>1665</v>
      </c>
      <c r="Q1094" s="8"/>
      <c r="R1094" s="2" t="s">
        <v>357</v>
      </c>
    </row>
    <row r="1095" spans="1:18" ht="15">
      <c r="A1095">
        <f>1+A1094</f>
        <v>1094</v>
      </c>
      <c r="B1095" t="s">
        <v>366</v>
      </c>
      <c r="C1095" t="s">
        <v>4449</v>
      </c>
      <c r="E1095" t="s">
        <v>924</v>
      </c>
      <c r="G1095" t="s">
        <v>925</v>
      </c>
      <c r="I1095" t="s">
        <v>231</v>
      </c>
      <c r="K1095" s="1">
        <v>1998</v>
      </c>
      <c r="M1095" s="6" t="s">
        <v>19</v>
      </c>
      <c r="O1095" t="s">
        <v>380</v>
      </c>
      <c r="Q1095" s="8">
        <v>21.18</v>
      </c>
      <c r="R1095" s="2" t="s">
        <v>357</v>
      </c>
    </row>
    <row r="1096" spans="1:18" ht="15">
      <c r="A1096">
        <f>1+A1095</f>
        <v>1095</v>
      </c>
      <c r="B1096" t="s">
        <v>366</v>
      </c>
      <c r="C1096" t="s">
        <v>4449</v>
      </c>
      <c r="E1096" s="9" t="s">
        <v>4681</v>
      </c>
      <c r="G1096" s="9" t="s">
        <v>1058</v>
      </c>
      <c r="I1096" s="9" t="s">
        <v>1508</v>
      </c>
      <c r="K1096" s="13" t="s">
        <v>4684</v>
      </c>
      <c r="M1096" s="11" t="s">
        <v>4682</v>
      </c>
      <c r="O1096" s="9" t="s">
        <v>380</v>
      </c>
      <c r="Q1096" s="8">
        <v>24</v>
      </c>
      <c r="R1096" s="2" t="s">
        <v>357</v>
      </c>
    </row>
    <row r="1097" spans="1:18" ht="15">
      <c r="A1097">
        <f>1+A1096</f>
        <v>1096</v>
      </c>
      <c r="B1097" t="s">
        <v>366</v>
      </c>
      <c r="C1097" t="s">
        <v>4449</v>
      </c>
      <c r="E1097" t="s">
        <v>4660</v>
      </c>
      <c r="G1097" t="s">
        <v>1</v>
      </c>
      <c r="I1097" t="s">
        <v>1</v>
      </c>
      <c r="K1097">
        <v>2015</v>
      </c>
      <c r="M1097" s="6" t="s">
        <v>4661</v>
      </c>
      <c r="O1097" t="s">
        <v>1669</v>
      </c>
      <c r="Q1097" s="8"/>
      <c r="R1097" s="2" t="s">
        <v>357</v>
      </c>
    </row>
    <row r="1098" spans="1:18" ht="15">
      <c r="A1098">
        <f>1+A1097</f>
        <v>1097</v>
      </c>
      <c r="B1098" t="s">
        <v>366</v>
      </c>
      <c r="C1098" s="1" t="s">
        <v>4449</v>
      </c>
      <c r="E1098" s="1" t="s">
        <v>1666</v>
      </c>
      <c r="G1098" s="1" t="s">
        <v>1667</v>
      </c>
      <c r="I1098" s="1" t="s">
        <v>1</v>
      </c>
      <c r="K1098" t="s">
        <v>3734</v>
      </c>
      <c r="M1098" s="4" t="s">
        <v>1668</v>
      </c>
      <c r="O1098" s="1" t="s">
        <v>1669</v>
      </c>
      <c r="Q1098" s="8" t="s">
        <v>3746</v>
      </c>
      <c r="R1098" s="2" t="s">
        <v>357</v>
      </c>
    </row>
    <row r="1099" spans="1:18" ht="15">
      <c r="A1099">
        <f>1+A1098</f>
        <v>1098</v>
      </c>
      <c r="B1099" t="s">
        <v>366</v>
      </c>
      <c r="C1099" t="s">
        <v>4449</v>
      </c>
      <c r="E1099" t="s">
        <v>2848</v>
      </c>
      <c r="G1099" t="s">
        <v>171</v>
      </c>
      <c r="I1099" t="s">
        <v>172</v>
      </c>
      <c r="K1099" t="s">
        <v>3755</v>
      </c>
      <c r="M1099" s="4" t="s">
        <v>2849</v>
      </c>
      <c r="O1099" t="s">
        <v>172</v>
      </c>
      <c r="Q1099" s="8">
        <v>20</v>
      </c>
      <c r="R1099" s="2" t="s">
        <v>357</v>
      </c>
    </row>
    <row r="1100" spans="1:18" ht="15">
      <c r="A1100">
        <f>1+A1099</f>
        <v>1099</v>
      </c>
      <c r="B1100" t="s">
        <v>366</v>
      </c>
      <c r="C1100" t="s">
        <v>4449</v>
      </c>
      <c r="E1100" t="s">
        <v>2850</v>
      </c>
      <c r="G1100" t="s">
        <v>2851</v>
      </c>
      <c r="I1100" t="s">
        <v>231</v>
      </c>
      <c r="K1100" t="s">
        <v>378</v>
      </c>
      <c r="M1100" s="4" t="s">
        <v>497</v>
      </c>
      <c r="O1100" t="s">
        <v>1097</v>
      </c>
      <c r="Q1100" s="8">
        <v>39.7</v>
      </c>
      <c r="R1100" s="2" t="s">
        <v>357</v>
      </c>
    </row>
    <row r="1101" spans="1:18" ht="15">
      <c r="A1101">
        <f>1+A1100</f>
        <v>1100</v>
      </c>
      <c r="B1101" t="s">
        <v>366</v>
      </c>
      <c r="C1101" t="s">
        <v>4449</v>
      </c>
      <c r="E1101" t="s">
        <v>2852</v>
      </c>
      <c r="G1101" t="s">
        <v>2853</v>
      </c>
      <c r="I1101" t="s">
        <v>3768</v>
      </c>
      <c r="K1101" t="s">
        <v>3724</v>
      </c>
      <c r="M1101" s="4" t="s">
        <v>3770</v>
      </c>
      <c r="O1101" t="s">
        <v>380</v>
      </c>
      <c r="Q1101" s="8">
        <v>10.74</v>
      </c>
      <c r="R1101" s="2" t="s">
        <v>357</v>
      </c>
    </row>
    <row r="1102" spans="1:18" ht="15">
      <c r="A1102">
        <f>1+A1101</f>
        <v>1101</v>
      </c>
      <c r="B1102" t="s">
        <v>366</v>
      </c>
      <c r="C1102" t="s">
        <v>4449</v>
      </c>
      <c r="E1102" t="s">
        <v>917</v>
      </c>
      <c r="G1102" t="s">
        <v>918</v>
      </c>
      <c r="I1102" t="s">
        <v>4333</v>
      </c>
      <c r="K1102" s="1">
        <v>2007</v>
      </c>
      <c r="M1102" s="6" t="s">
        <v>19</v>
      </c>
      <c r="O1102" t="s">
        <v>380</v>
      </c>
      <c r="Q1102" s="8">
        <v>17.68</v>
      </c>
      <c r="R1102" s="2" t="s">
        <v>357</v>
      </c>
    </row>
    <row r="1103" spans="1:18" ht="15">
      <c r="A1103">
        <f>1+A1102</f>
        <v>1102</v>
      </c>
      <c r="B1103" t="s">
        <v>366</v>
      </c>
      <c r="C1103" t="s">
        <v>4449</v>
      </c>
      <c r="E1103" t="s">
        <v>4319</v>
      </c>
      <c r="G1103" t="s">
        <v>1058</v>
      </c>
      <c r="I1103" t="s">
        <v>4567</v>
      </c>
      <c r="K1103" t="s">
        <v>2095</v>
      </c>
      <c r="M1103" s="4" t="s">
        <v>303</v>
      </c>
      <c r="O1103" t="s">
        <v>4568</v>
      </c>
      <c r="Q1103" s="8">
        <v>28.95</v>
      </c>
      <c r="R1103" s="2" t="s">
        <v>357</v>
      </c>
    </row>
    <row r="1104" spans="1:18" ht="15">
      <c r="A1104">
        <f>1+A1103</f>
        <v>1103</v>
      </c>
      <c r="B1104" t="s">
        <v>366</v>
      </c>
      <c r="C1104" t="s">
        <v>4449</v>
      </c>
      <c r="E1104" t="s">
        <v>4320</v>
      </c>
      <c r="G1104" t="s">
        <v>1</v>
      </c>
      <c r="I1104" t="s">
        <v>1</v>
      </c>
      <c r="K1104" t="s">
        <v>312</v>
      </c>
      <c r="M1104" s="4" t="s">
        <v>4321</v>
      </c>
      <c r="O1104" t="s">
        <v>1903</v>
      </c>
      <c r="Q1104" s="8">
        <v>33.705</v>
      </c>
      <c r="R1104" s="2" t="s">
        <v>357</v>
      </c>
    </row>
    <row r="1105" spans="1:18" ht="15">
      <c r="A1105">
        <f>1+A1104</f>
        <v>1104</v>
      </c>
      <c r="B1105" t="s">
        <v>366</v>
      </c>
      <c r="C1105" t="s">
        <v>4449</v>
      </c>
      <c r="E1105" t="s">
        <v>2847</v>
      </c>
      <c r="G1105" t="s">
        <v>1</v>
      </c>
      <c r="I1105" t="s">
        <v>1</v>
      </c>
      <c r="K1105" t="s">
        <v>4495</v>
      </c>
      <c r="M1105" s="4" t="s">
        <v>4321</v>
      </c>
      <c r="O1105" t="s">
        <v>1903</v>
      </c>
      <c r="Q1105" s="8">
        <v>33.705</v>
      </c>
      <c r="R1105" s="2" t="s">
        <v>357</v>
      </c>
    </row>
    <row r="1106" spans="1:18" ht="15">
      <c r="A1106">
        <f>1+A1105</f>
        <v>1105</v>
      </c>
      <c r="B1106" t="s">
        <v>366</v>
      </c>
      <c r="C1106" t="s">
        <v>4449</v>
      </c>
      <c r="E1106" t="s">
        <v>2854</v>
      </c>
      <c r="G1106" t="s">
        <v>2855</v>
      </c>
      <c r="I1106" t="s">
        <v>2856</v>
      </c>
      <c r="K1106" t="s">
        <v>3502</v>
      </c>
      <c r="M1106" s="4" t="s">
        <v>2857</v>
      </c>
      <c r="O1106" t="s">
        <v>2858</v>
      </c>
      <c r="Q1106" s="8">
        <v>2</v>
      </c>
      <c r="R1106" s="2" t="s">
        <v>357</v>
      </c>
    </row>
    <row r="1107" spans="1:18" ht="15">
      <c r="A1107">
        <f>1+A1106</f>
        <v>1106</v>
      </c>
      <c r="B1107" t="s">
        <v>366</v>
      </c>
      <c r="C1107" t="s">
        <v>4449</v>
      </c>
      <c r="E1107" t="s">
        <v>2750</v>
      </c>
      <c r="G1107" t="s">
        <v>2751</v>
      </c>
      <c r="I1107" t="s">
        <v>3697</v>
      </c>
      <c r="K1107" t="s">
        <v>501</v>
      </c>
      <c r="M1107" s="4" t="s">
        <v>2752</v>
      </c>
      <c r="O1107" t="s">
        <v>373</v>
      </c>
      <c r="Q1107" s="8">
        <v>8.56</v>
      </c>
      <c r="R1107" s="2" t="s">
        <v>357</v>
      </c>
    </row>
    <row r="1108" spans="1:18" ht="15">
      <c r="A1108">
        <f>1+A1107</f>
        <v>1107</v>
      </c>
      <c r="B1108" t="s">
        <v>366</v>
      </c>
      <c r="C1108" t="s">
        <v>4449</v>
      </c>
      <c r="E1108" t="s">
        <v>4123</v>
      </c>
      <c r="G1108" t="s">
        <v>4124</v>
      </c>
      <c r="I1108" t="s">
        <v>4125</v>
      </c>
      <c r="K1108" s="1">
        <v>2003</v>
      </c>
      <c r="M1108" s="4" t="s">
        <v>4126</v>
      </c>
      <c r="O1108" t="s">
        <v>380</v>
      </c>
      <c r="Q1108" s="17">
        <v>7.3</v>
      </c>
      <c r="R1108" s="2" t="s">
        <v>357</v>
      </c>
    </row>
    <row r="1109" spans="1:18" ht="15">
      <c r="A1109">
        <f>1+A1108</f>
        <v>1108</v>
      </c>
      <c r="B1109" t="s">
        <v>366</v>
      </c>
      <c r="C1109" s="9" t="s">
        <v>4449</v>
      </c>
      <c r="E1109" t="s">
        <v>5332</v>
      </c>
      <c r="G1109" s="9" t="s">
        <v>5333</v>
      </c>
      <c r="I1109" s="9" t="s">
        <v>5334</v>
      </c>
      <c r="K1109">
        <v>1980</v>
      </c>
      <c r="M1109" s="4" t="s">
        <v>5322</v>
      </c>
      <c r="O1109" s="9" t="s">
        <v>5323</v>
      </c>
      <c r="P1109" s="8"/>
      <c r="Q1109" s="8">
        <v>2.57</v>
      </c>
      <c r="R1109" s="2" t="s">
        <v>357</v>
      </c>
    </row>
    <row r="1110" spans="1:18" ht="15">
      <c r="A1110">
        <f>1+A1109</f>
        <v>1109</v>
      </c>
      <c r="B1110" t="s">
        <v>366</v>
      </c>
      <c r="C1110" t="s">
        <v>4449</v>
      </c>
      <c r="E1110" t="s">
        <v>2753</v>
      </c>
      <c r="G1110" t="s">
        <v>2754</v>
      </c>
      <c r="I1110" t="s">
        <v>3947</v>
      </c>
      <c r="K1110" t="s">
        <v>3728</v>
      </c>
      <c r="M1110" s="4" t="s">
        <v>2755</v>
      </c>
      <c r="O1110" t="s">
        <v>380</v>
      </c>
      <c r="Q1110" s="8">
        <v>13.83</v>
      </c>
      <c r="R1110" s="2" t="s">
        <v>357</v>
      </c>
    </row>
    <row r="1111" spans="1:18" ht="15">
      <c r="A1111">
        <f>1+A1110</f>
        <v>1110</v>
      </c>
      <c r="B1111" t="s">
        <v>366</v>
      </c>
      <c r="C1111" t="s">
        <v>4449</v>
      </c>
      <c r="E1111" t="s">
        <v>2756</v>
      </c>
      <c r="G1111" t="s">
        <v>3946</v>
      </c>
      <c r="I1111" t="s">
        <v>3947</v>
      </c>
      <c r="K1111" t="s">
        <v>3769</v>
      </c>
      <c r="M1111" s="4" t="s">
        <v>2021</v>
      </c>
      <c r="O1111" t="s">
        <v>380</v>
      </c>
      <c r="Q1111" s="8">
        <v>13.825</v>
      </c>
      <c r="R1111" s="2" t="s">
        <v>357</v>
      </c>
    </row>
    <row r="1112" spans="1:18" ht="15">
      <c r="A1112">
        <f>1+A1111</f>
        <v>1111</v>
      </c>
      <c r="B1112" t="s">
        <v>366</v>
      </c>
      <c r="C1112" t="s">
        <v>4449</v>
      </c>
      <c r="E1112" t="s">
        <v>1806</v>
      </c>
      <c r="G1112" t="s">
        <v>3946</v>
      </c>
      <c r="I1112" t="s">
        <v>3947</v>
      </c>
      <c r="K1112" t="s">
        <v>4357</v>
      </c>
      <c r="M1112" s="4" t="s">
        <v>2755</v>
      </c>
      <c r="O1112" t="s">
        <v>380</v>
      </c>
      <c r="Q1112" s="8">
        <v>13.83</v>
      </c>
      <c r="R1112" s="2" t="s">
        <v>357</v>
      </c>
    </row>
    <row r="1113" spans="1:18" ht="15">
      <c r="A1113">
        <f>1+A1112</f>
        <v>1112</v>
      </c>
      <c r="B1113" t="s">
        <v>366</v>
      </c>
      <c r="C1113" t="s">
        <v>4449</v>
      </c>
      <c r="E1113" t="s">
        <v>1807</v>
      </c>
      <c r="G1113" t="s">
        <v>1808</v>
      </c>
      <c r="I1113" t="s">
        <v>3282</v>
      </c>
      <c r="K1113" t="s">
        <v>3724</v>
      </c>
      <c r="M1113" s="4" t="s">
        <v>1809</v>
      </c>
      <c r="O1113" t="s">
        <v>1450</v>
      </c>
      <c r="Q1113" s="8">
        <v>29.95</v>
      </c>
      <c r="R1113" s="2" t="s">
        <v>357</v>
      </c>
    </row>
    <row r="1114" spans="1:18" ht="15">
      <c r="A1114">
        <f>1+A1113</f>
        <v>1113</v>
      </c>
      <c r="B1114" t="s">
        <v>366</v>
      </c>
      <c r="C1114" t="s">
        <v>4449</v>
      </c>
      <c r="E1114" t="s">
        <v>735</v>
      </c>
      <c r="G1114" t="s">
        <v>1143</v>
      </c>
      <c r="I1114" t="s">
        <v>736</v>
      </c>
      <c r="K1114">
        <v>2011</v>
      </c>
      <c r="M1114" s="4" t="s">
        <v>1635</v>
      </c>
      <c r="O1114" t="s">
        <v>380</v>
      </c>
      <c r="Q1114" s="8">
        <v>15.3</v>
      </c>
      <c r="R1114" s="2" t="s">
        <v>357</v>
      </c>
    </row>
    <row r="1115" spans="1:18" ht="15">
      <c r="A1115">
        <f>1+A1114</f>
        <v>1114</v>
      </c>
      <c r="B1115" t="s">
        <v>366</v>
      </c>
      <c r="C1115" t="s">
        <v>4449</v>
      </c>
      <c r="E1115" t="s">
        <v>1810</v>
      </c>
      <c r="G1115" t="s">
        <v>2461</v>
      </c>
      <c r="I1115" t="s">
        <v>2462</v>
      </c>
      <c r="K1115" t="s">
        <v>379</v>
      </c>
      <c r="M1115" s="4" t="s">
        <v>2394</v>
      </c>
      <c r="O1115" t="s">
        <v>380</v>
      </c>
      <c r="Q1115" s="8">
        <v>7.95</v>
      </c>
      <c r="R1115" s="2" t="s">
        <v>357</v>
      </c>
    </row>
    <row r="1116" spans="1:18" ht="15">
      <c r="A1116">
        <f>1+A1115</f>
        <v>1115</v>
      </c>
      <c r="B1116" t="s">
        <v>366</v>
      </c>
      <c r="C1116" t="s">
        <v>4449</v>
      </c>
      <c r="E1116" t="s">
        <v>2463</v>
      </c>
      <c r="G1116" t="s">
        <v>2464</v>
      </c>
      <c r="I1116" t="s">
        <v>4372</v>
      </c>
      <c r="K1116" t="s">
        <v>3728</v>
      </c>
      <c r="M1116" s="4" t="s">
        <v>3745</v>
      </c>
      <c r="O1116" t="s">
        <v>380</v>
      </c>
      <c r="Q1116" s="8">
        <v>5.95</v>
      </c>
      <c r="R1116" s="2" t="s">
        <v>357</v>
      </c>
    </row>
    <row r="1117" spans="1:18" ht="15">
      <c r="A1117">
        <f>1+A1116</f>
        <v>1116</v>
      </c>
      <c r="B1117" t="s">
        <v>366</v>
      </c>
      <c r="C1117" t="s">
        <v>4449</v>
      </c>
      <c r="E1117" t="s">
        <v>2465</v>
      </c>
      <c r="G1117" t="s">
        <v>4312</v>
      </c>
      <c r="I1117" t="s">
        <v>4333</v>
      </c>
      <c r="K1117" t="s">
        <v>4339</v>
      </c>
      <c r="M1117" s="4" t="s">
        <v>2466</v>
      </c>
      <c r="O1117" t="s">
        <v>380</v>
      </c>
      <c r="Q1117" s="8">
        <v>6.15</v>
      </c>
      <c r="R1117" s="2" t="s">
        <v>357</v>
      </c>
    </row>
    <row r="1118" spans="1:18" ht="15">
      <c r="A1118">
        <f>1+A1117</f>
        <v>1117</v>
      </c>
      <c r="B1118" t="s">
        <v>366</v>
      </c>
      <c r="C1118" t="s">
        <v>4449</v>
      </c>
      <c r="E1118" t="s">
        <v>1007</v>
      </c>
      <c r="G1118" t="s">
        <v>1143</v>
      </c>
      <c r="I1118" t="s">
        <v>1008</v>
      </c>
      <c r="K1118">
        <v>2010</v>
      </c>
      <c r="M1118" s="4" t="s">
        <v>1635</v>
      </c>
      <c r="O1118" t="s">
        <v>380</v>
      </c>
      <c r="Q1118" s="8">
        <v>15.3</v>
      </c>
      <c r="R1118" s="2" t="s">
        <v>357</v>
      </c>
    </row>
    <row r="1119" spans="1:18" ht="15">
      <c r="A1119">
        <f>1+A1118</f>
        <v>1118</v>
      </c>
      <c r="B1119" t="s">
        <v>366</v>
      </c>
      <c r="C1119" t="s">
        <v>4449</v>
      </c>
      <c r="E1119" t="s">
        <v>2467</v>
      </c>
      <c r="G1119" t="s">
        <v>2468</v>
      </c>
      <c r="I1119" t="s">
        <v>1096</v>
      </c>
      <c r="K1119" t="s">
        <v>3182</v>
      </c>
      <c r="M1119" s="4" t="s">
        <v>1087</v>
      </c>
      <c r="O1119" t="s">
        <v>1088</v>
      </c>
      <c r="Q1119" s="8">
        <v>30.95</v>
      </c>
      <c r="R1119" s="2" t="s">
        <v>357</v>
      </c>
    </row>
    <row r="1120" spans="1:18" ht="15">
      <c r="A1120">
        <f>1+A1119</f>
        <v>1119</v>
      </c>
      <c r="B1120" t="s">
        <v>366</v>
      </c>
      <c r="C1120" s="1" t="s">
        <v>4449</v>
      </c>
      <c r="E1120" t="s">
        <v>2469</v>
      </c>
      <c r="G1120" t="s">
        <v>2470</v>
      </c>
      <c r="I1120" t="s">
        <v>2471</v>
      </c>
      <c r="Q1120" s="8"/>
      <c r="R1120" s="2" t="s">
        <v>357</v>
      </c>
    </row>
    <row r="1121" spans="1:18" ht="15">
      <c r="A1121">
        <f>1+A1120</f>
        <v>1120</v>
      </c>
      <c r="B1121" t="s">
        <v>366</v>
      </c>
      <c r="C1121" t="s">
        <v>4449</v>
      </c>
      <c r="E1121" t="s">
        <v>2472</v>
      </c>
      <c r="I1121" t="s">
        <v>3177</v>
      </c>
      <c r="K1121" t="s">
        <v>3193</v>
      </c>
      <c r="Q1121" s="8"/>
      <c r="R1121" s="2" t="s">
        <v>357</v>
      </c>
    </row>
    <row r="1122" spans="1:18" ht="15">
      <c r="A1122">
        <f>1+A1121</f>
        <v>1121</v>
      </c>
      <c r="B1122" t="s">
        <v>366</v>
      </c>
      <c r="C1122" t="s">
        <v>4449</v>
      </c>
      <c r="E1122" t="s">
        <v>2473</v>
      </c>
      <c r="G1122" t="s">
        <v>1</v>
      </c>
      <c r="I1122" t="s">
        <v>1</v>
      </c>
      <c r="K1122" t="s">
        <v>916</v>
      </c>
      <c r="M1122" s="4" t="s">
        <v>3423</v>
      </c>
      <c r="O1122" t="s">
        <v>2474</v>
      </c>
      <c r="Q1122" s="8"/>
      <c r="R1122" s="2" t="s">
        <v>357</v>
      </c>
    </row>
    <row r="1123" spans="1:18" ht="15">
      <c r="A1123">
        <f>1+A1122</f>
        <v>1122</v>
      </c>
      <c r="B1123" t="s">
        <v>366</v>
      </c>
      <c r="C1123" t="s">
        <v>4449</v>
      </c>
      <c r="E1123" t="s">
        <v>2473</v>
      </c>
      <c r="G1123" t="s">
        <v>1</v>
      </c>
      <c r="I1123" t="s">
        <v>1</v>
      </c>
      <c r="K1123" t="s">
        <v>916</v>
      </c>
      <c r="M1123" s="4" t="s">
        <v>3423</v>
      </c>
      <c r="O1123" t="s">
        <v>2474</v>
      </c>
      <c r="Q1123" s="8"/>
      <c r="R1123" s="2" t="s">
        <v>357</v>
      </c>
    </row>
    <row r="1124" spans="1:18" ht="15">
      <c r="A1124">
        <f>1+A1123</f>
        <v>1123</v>
      </c>
      <c r="B1124" t="s">
        <v>366</v>
      </c>
      <c r="C1124" t="s">
        <v>4449</v>
      </c>
      <c r="E1124" t="s">
        <v>2475</v>
      </c>
      <c r="G1124" t="s">
        <v>2138</v>
      </c>
      <c r="I1124" t="s">
        <v>3661</v>
      </c>
      <c r="K1124" t="s">
        <v>2111</v>
      </c>
      <c r="Q1124" s="8"/>
      <c r="R1124" s="2" t="s">
        <v>357</v>
      </c>
    </row>
    <row r="1125" spans="1:18" ht="15">
      <c r="A1125">
        <f>1+A1124</f>
        <v>1124</v>
      </c>
      <c r="B1125" t="s">
        <v>366</v>
      </c>
      <c r="C1125" t="s">
        <v>4449</v>
      </c>
      <c r="E1125" t="s">
        <v>2476</v>
      </c>
      <c r="G1125" t="s">
        <v>2477</v>
      </c>
      <c r="I1125" t="s">
        <v>2478</v>
      </c>
      <c r="K1125" t="s">
        <v>3193</v>
      </c>
      <c r="Q1125" s="8"/>
      <c r="R1125" s="2" t="s">
        <v>357</v>
      </c>
    </row>
    <row r="1126" spans="1:18" ht="15">
      <c r="A1126">
        <f>1+A1125</f>
        <v>1125</v>
      </c>
      <c r="B1126" t="s">
        <v>366</v>
      </c>
      <c r="C1126" t="s">
        <v>4449</v>
      </c>
      <c r="E1126" t="s">
        <v>2678</v>
      </c>
      <c r="G1126" t="s">
        <v>1050</v>
      </c>
      <c r="I1126" t="s">
        <v>2144</v>
      </c>
      <c r="K1126" t="s">
        <v>2679</v>
      </c>
      <c r="Q1126" s="8"/>
      <c r="R1126" s="2" t="s">
        <v>357</v>
      </c>
    </row>
    <row r="1127" spans="1:18" ht="15">
      <c r="A1127">
        <f>1+A1126</f>
        <v>1126</v>
      </c>
      <c r="B1127" t="s">
        <v>366</v>
      </c>
      <c r="C1127" t="s">
        <v>4449</v>
      </c>
      <c r="E1127" t="s">
        <v>2684</v>
      </c>
      <c r="G1127" t="s">
        <v>2685</v>
      </c>
      <c r="I1127" t="s">
        <v>2686</v>
      </c>
      <c r="K1127" t="s">
        <v>3188</v>
      </c>
      <c r="M1127" s="4" t="s">
        <v>2687</v>
      </c>
      <c r="O1127" t="s">
        <v>380</v>
      </c>
      <c r="Q1127" s="8">
        <v>24.95</v>
      </c>
      <c r="R1127" s="2" t="s">
        <v>357</v>
      </c>
    </row>
    <row r="1128" spans="1:18" ht="15">
      <c r="A1128">
        <f>1+A1127</f>
        <v>1127</v>
      </c>
      <c r="B1128" t="s">
        <v>366</v>
      </c>
      <c r="C1128" t="s">
        <v>4449</v>
      </c>
      <c r="E1128" t="s">
        <v>2688</v>
      </c>
      <c r="G1128" t="s">
        <v>2689</v>
      </c>
      <c r="I1128" t="s">
        <v>2690</v>
      </c>
      <c r="K1128" t="s">
        <v>248</v>
      </c>
      <c r="M1128" s="4" t="s">
        <v>4485</v>
      </c>
      <c r="O1128" t="s">
        <v>1053</v>
      </c>
      <c r="Q1128" s="8">
        <v>32</v>
      </c>
      <c r="R1128" s="2" t="s">
        <v>357</v>
      </c>
    </row>
    <row r="1129" spans="1:18" ht="15">
      <c r="A1129">
        <f>1+A1128</f>
        <v>1128</v>
      </c>
      <c r="B1129" t="s">
        <v>366</v>
      </c>
      <c r="C1129" t="s">
        <v>4449</v>
      </c>
      <c r="E1129" t="s">
        <v>2691</v>
      </c>
      <c r="G1129" t="s">
        <v>2689</v>
      </c>
      <c r="I1129" t="s">
        <v>2690</v>
      </c>
      <c r="K1129" t="s">
        <v>248</v>
      </c>
      <c r="M1129" s="4" t="s">
        <v>4485</v>
      </c>
      <c r="O1129" t="s">
        <v>1053</v>
      </c>
      <c r="Q1129" s="8">
        <v>32</v>
      </c>
      <c r="R1129" s="2" t="s">
        <v>357</v>
      </c>
    </row>
    <row r="1130" spans="1:18" ht="15">
      <c r="A1130">
        <f>1+A1129</f>
        <v>1129</v>
      </c>
      <c r="B1130" t="s">
        <v>366</v>
      </c>
      <c r="C1130" t="s">
        <v>4449</v>
      </c>
      <c r="E1130" t="s">
        <v>2692</v>
      </c>
      <c r="I1130" t="s">
        <v>2693</v>
      </c>
      <c r="Q1130" s="8"/>
      <c r="R1130" s="2" t="s">
        <v>357</v>
      </c>
    </row>
    <row r="1131" spans="1:18" ht="15">
      <c r="A1131">
        <f>1+A1130</f>
        <v>1130</v>
      </c>
      <c r="B1131" t="s">
        <v>366</v>
      </c>
      <c r="C1131" t="s">
        <v>4449</v>
      </c>
      <c r="E1131" t="s">
        <v>2694</v>
      </c>
      <c r="G1131" t="s">
        <v>2695</v>
      </c>
      <c r="I1131" t="s">
        <v>2693</v>
      </c>
      <c r="K1131" t="s">
        <v>1448</v>
      </c>
      <c r="M1131" s="4" t="s">
        <v>1087</v>
      </c>
      <c r="O1131" t="s">
        <v>1088</v>
      </c>
      <c r="Q1131" s="8">
        <v>15.25</v>
      </c>
      <c r="R1131" s="2" t="s">
        <v>357</v>
      </c>
    </row>
    <row r="1132" spans="1:18" ht="15">
      <c r="A1132">
        <f>1+A1131</f>
        <v>1131</v>
      </c>
      <c r="B1132" t="s">
        <v>366</v>
      </c>
      <c r="C1132" t="s">
        <v>4449</v>
      </c>
      <c r="E1132" t="s">
        <v>2696</v>
      </c>
      <c r="G1132" t="s">
        <v>2697</v>
      </c>
      <c r="I1132" t="s">
        <v>2698</v>
      </c>
      <c r="K1132" t="s">
        <v>2111</v>
      </c>
      <c r="Q1132" s="8"/>
      <c r="R1132" s="2" t="s">
        <v>357</v>
      </c>
    </row>
    <row r="1133" spans="1:18" ht="15">
      <c r="A1133">
        <f>1+A1132</f>
        <v>1132</v>
      </c>
      <c r="B1133" t="s">
        <v>366</v>
      </c>
      <c r="C1133" t="s">
        <v>4449</v>
      </c>
      <c r="E1133" t="s">
        <v>2699</v>
      </c>
      <c r="G1133" t="s">
        <v>2700</v>
      </c>
      <c r="I1133" t="s">
        <v>2701</v>
      </c>
      <c r="K1133" t="s">
        <v>3197</v>
      </c>
      <c r="M1133" s="4" t="s">
        <v>4576</v>
      </c>
      <c r="O1133" t="s">
        <v>3270</v>
      </c>
      <c r="Q1133" s="8">
        <f>0.75*R1134</f>
        <v>0</v>
      </c>
      <c r="R1133" s="2" t="s">
        <v>357</v>
      </c>
    </row>
    <row r="1134" spans="1:18" ht="15">
      <c r="A1134">
        <f>1+A1133</f>
        <v>1133</v>
      </c>
      <c r="B1134" t="s">
        <v>366</v>
      </c>
      <c r="C1134" t="s">
        <v>4449</v>
      </c>
      <c r="E1134" t="s">
        <v>2702</v>
      </c>
      <c r="G1134" t="s">
        <v>1058</v>
      </c>
      <c r="I1134" t="s">
        <v>2703</v>
      </c>
      <c r="K1134" t="s">
        <v>308</v>
      </c>
      <c r="M1134" s="4" t="s">
        <v>1039</v>
      </c>
      <c r="O1134" t="s">
        <v>1040</v>
      </c>
      <c r="Q1134" s="8">
        <v>27</v>
      </c>
      <c r="R1134" s="2" t="s">
        <v>357</v>
      </c>
    </row>
    <row r="1135" spans="1:18" ht="15">
      <c r="A1135">
        <f>1+A1134</f>
        <v>1134</v>
      </c>
      <c r="B1135" t="s">
        <v>366</v>
      </c>
      <c r="C1135" t="s">
        <v>4449</v>
      </c>
      <c r="E1135" t="s">
        <v>2704</v>
      </c>
      <c r="G1135" t="s">
        <v>2705</v>
      </c>
      <c r="I1135" t="s">
        <v>2706</v>
      </c>
      <c r="K1135" t="s">
        <v>3178</v>
      </c>
      <c r="M1135" s="4" t="s">
        <v>4313</v>
      </c>
      <c r="O1135" t="s">
        <v>380</v>
      </c>
      <c r="Q1135" s="8">
        <v>19.94</v>
      </c>
      <c r="R1135" s="2" t="s">
        <v>357</v>
      </c>
    </row>
    <row r="1136" spans="1:18" ht="15">
      <c r="A1136">
        <f>1+A1135</f>
        <v>1135</v>
      </c>
      <c r="B1136" t="s">
        <v>366</v>
      </c>
      <c r="C1136" t="s">
        <v>4449</v>
      </c>
      <c r="E1136" t="s">
        <v>2707</v>
      </c>
      <c r="G1136" t="s">
        <v>2708</v>
      </c>
      <c r="I1136" t="s">
        <v>3177</v>
      </c>
      <c r="K1136" t="s">
        <v>2108</v>
      </c>
      <c r="Q1136" s="8"/>
      <c r="R1136" s="2" t="s">
        <v>357</v>
      </c>
    </row>
    <row r="1137" spans="1:18" ht="15">
      <c r="A1137">
        <f>1+A1136</f>
        <v>1136</v>
      </c>
      <c r="B1137" t="s">
        <v>366</v>
      </c>
      <c r="C1137" t="s">
        <v>4449</v>
      </c>
      <c r="E1137" t="s">
        <v>2709</v>
      </c>
      <c r="G1137" t="s">
        <v>1045</v>
      </c>
      <c r="I1137" t="s">
        <v>3947</v>
      </c>
      <c r="K1137" t="s">
        <v>3491</v>
      </c>
      <c r="M1137" s="4" t="s">
        <v>2710</v>
      </c>
      <c r="O1137" t="s">
        <v>3704</v>
      </c>
      <c r="Q1137" s="8" t="s">
        <v>605</v>
      </c>
      <c r="R1137" s="2" t="s">
        <v>357</v>
      </c>
    </row>
    <row r="1138" spans="1:18" ht="15">
      <c r="A1138">
        <f>1+A1137</f>
        <v>1137</v>
      </c>
      <c r="B1138" t="s">
        <v>366</v>
      </c>
      <c r="C1138" s="23" t="s">
        <v>4449</v>
      </c>
      <c r="E1138" s="9" t="s">
        <v>4928</v>
      </c>
      <c r="G1138" s="9" t="s">
        <v>4929</v>
      </c>
      <c r="I1138" s="9" t="s">
        <v>2706</v>
      </c>
      <c r="K1138">
        <v>2008</v>
      </c>
      <c r="M1138" s="4" t="s">
        <v>4943</v>
      </c>
      <c r="O1138" s="9" t="s">
        <v>380</v>
      </c>
      <c r="Q1138" s="8">
        <v>9.95</v>
      </c>
      <c r="R1138" s="2" t="s">
        <v>357</v>
      </c>
    </row>
    <row r="1139" spans="1:18" ht="15">
      <c r="A1139">
        <f>1+A1138</f>
        <v>1138</v>
      </c>
      <c r="B1139" t="s">
        <v>366</v>
      </c>
      <c r="C1139" t="s">
        <v>4449</v>
      </c>
      <c r="E1139" t="s">
        <v>2711</v>
      </c>
      <c r="G1139" t="s">
        <v>2712</v>
      </c>
      <c r="I1139" t="s">
        <v>2713</v>
      </c>
      <c r="K1139" t="s">
        <v>3728</v>
      </c>
      <c r="M1139" s="4" t="s">
        <v>2714</v>
      </c>
      <c r="O1139" t="s">
        <v>380</v>
      </c>
      <c r="Q1139" s="8">
        <v>14.44</v>
      </c>
      <c r="R1139" s="2" t="s">
        <v>357</v>
      </c>
    </row>
    <row r="1140" spans="1:18" ht="15">
      <c r="A1140">
        <f>1+A1139</f>
        <v>1139</v>
      </c>
      <c r="B1140" t="s">
        <v>366</v>
      </c>
      <c r="C1140" t="s">
        <v>4449</v>
      </c>
      <c r="E1140" t="s">
        <v>2715</v>
      </c>
      <c r="G1140" t="s">
        <v>1079</v>
      </c>
      <c r="I1140" t="s">
        <v>1080</v>
      </c>
      <c r="K1140" t="s">
        <v>2108</v>
      </c>
      <c r="M1140" s="4" t="s">
        <v>3031</v>
      </c>
      <c r="O1140" t="s">
        <v>1612</v>
      </c>
      <c r="Q1140" s="8">
        <v>15</v>
      </c>
      <c r="R1140" s="2" t="s">
        <v>357</v>
      </c>
    </row>
    <row r="1141" spans="1:18" ht="15">
      <c r="A1141">
        <f>1+A1140</f>
        <v>1140</v>
      </c>
      <c r="B1141" t="s">
        <v>366</v>
      </c>
      <c r="C1141" t="s">
        <v>4449</v>
      </c>
      <c r="E1141" t="s">
        <v>2723</v>
      </c>
      <c r="G1141" t="s">
        <v>2724</v>
      </c>
      <c r="I1141" t="s">
        <v>2686</v>
      </c>
      <c r="K1141" t="s">
        <v>308</v>
      </c>
      <c r="M1141" s="4" t="s">
        <v>1052</v>
      </c>
      <c r="O1141" t="s">
        <v>1053</v>
      </c>
      <c r="Q1141" s="8">
        <v>24</v>
      </c>
      <c r="R1141" s="2" t="s">
        <v>357</v>
      </c>
    </row>
    <row r="1142" spans="1:18" ht="15">
      <c r="A1142">
        <f>1+A1141</f>
        <v>1141</v>
      </c>
      <c r="B1142" t="s">
        <v>366</v>
      </c>
      <c r="C1142" t="s">
        <v>4449</v>
      </c>
      <c r="E1142" t="s">
        <v>2725</v>
      </c>
      <c r="G1142" t="s">
        <v>2726</v>
      </c>
      <c r="I1142" t="s">
        <v>2727</v>
      </c>
      <c r="K1142" t="s">
        <v>3539</v>
      </c>
      <c r="M1142" s="4" t="s">
        <v>2728</v>
      </c>
      <c r="O1142" t="s">
        <v>12</v>
      </c>
      <c r="Q1142" s="8">
        <v>41.45</v>
      </c>
      <c r="R1142" s="2" t="s">
        <v>357</v>
      </c>
    </row>
    <row r="1143" spans="1:18" ht="15">
      <c r="A1143">
        <f>1+A1142</f>
        <v>1142</v>
      </c>
      <c r="B1143" t="s">
        <v>366</v>
      </c>
      <c r="C1143" t="s">
        <v>4449</v>
      </c>
      <c r="E1143" t="s">
        <v>2729</v>
      </c>
      <c r="G1143" t="s">
        <v>2730</v>
      </c>
      <c r="I1143" t="s">
        <v>2731</v>
      </c>
      <c r="K1143" t="s">
        <v>3178</v>
      </c>
      <c r="M1143" s="4" t="s">
        <v>4581</v>
      </c>
      <c r="O1143" t="s">
        <v>380</v>
      </c>
      <c r="Q1143" s="8">
        <v>15.45</v>
      </c>
      <c r="R1143" s="2" t="s">
        <v>357</v>
      </c>
    </row>
    <row r="1144" spans="1:18" ht="15">
      <c r="A1144">
        <f>1+A1143</f>
        <v>1143</v>
      </c>
      <c r="B1144" t="s">
        <v>366</v>
      </c>
      <c r="C1144" t="s">
        <v>4449</v>
      </c>
      <c r="E1144" t="s">
        <v>2732</v>
      </c>
      <c r="G1144" t="s">
        <v>2733</v>
      </c>
      <c r="I1144" t="s">
        <v>231</v>
      </c>
      <c r="K1144" t="s">
        <v>3188</v>
      </c>
      <c r="M1144" s="4" t="s">
        <v>682</v>
      </c>
      <c r="O1144" t="s">
        <v>605</v>
      </c>
      <c r="Q1144" s="8" t="s">
        <v>605</v>
      </c>
      <c r="R1144" s="2" t="s">
        <v>357</v>
      </c>
    </row>
    <row r="1145" spans="1:18" ht="15">
      <c r="A1145">
        <f>1+A1144</f>
        <v>1144</v>
      </c>
      <c r="B1145" t="s">
        <v>366</v>
      </c>
      <c r="C1145" t="s">
        <v>4449</v>
      </c>
      <c r="E1145" t="s">
        <v>2539</v>
      </c>
      <c r="G1145" t="s">
        <v>2055</v>
      </c>
      <c r="I1145" t="s">
        <v>2056</v>
      </c>
      <c r="K1145" t="s">
        <v>3769</v>
      </c>
      <c r="M1145" s="4" t="s">
        <v>2057</v>
      </c>
      <c r="O1145" t="s">
        <v>380</v>
      </c>
      <c r="Q1145" s="8">
        <v>18.95</v>
      </c>
      <c r="R1145" s="2" t="s">
        <v>357</v>
      </c>
    </row>
    <row r="1146" spans="1:18" ht="15">
      <c r="A1146">
        <f>1+A1145</f>
        <v>1145</v>
      </c>
      <c r="B1146" t="s">
        <v>366</v>
      </c>
      <c r="C1146" s="9" t="s">
        <v>4449</v>
      </c>
      <c r="E1146" s="9" t="s">
        <v>5120</v>
      </c>
      <c r="G1146" s="9" t="s">
        <v>809</v>
      </c>
      <c r="I1146" s="9" t="s">
        <v>5117</v>
      </c>
      <c r="K1146">
        <v>1999</v>
      </c>
      <c r="M1146" s="11" t="s">
        <v>5118</v>
      </c>
      <c r="O1146" s="9" t="s">
        <v>5119</v>
      </c>
      <c r="Q1146" s="8">
        <v>10.28</v>
      </c>
      <c r="R1146" s="2" t="s">
        <v>357</v>
      </c>
    </row>
    <row r="1147" spans="1:18" ht="15">
      <c r="A1147">
        <f>1+A1146</f>
        <v>1146</v>
      </c>
      <c r="B1147" t="s">
        <v>366</v>
      </c>
      <c r="C1147" t="s">
        <v>4449</v>
      </c>
      <c r="E1147" t="s">
        <v>2058</v>
      </c>
      <c r="G1147" t="s">
        <v>2059</v>
      </c>
      <c r="I1147" t="s">
        <v>1</v>
      </c>
      <c r="K1147" t="s">
        <v>290</v>
      </c>
      <c r="M1147" s="4" t="s">
        <v>4321</v>
      </c>
      <c r="O1147" t="s">
        <v>1903</v>
      </c>
      <c r="Q1147" s="8">
        <v>24.075</v>
      </c>
      <c r="R1147" s="2" t="s">
        <v>357</v>
      </c>
    </row>
    <row r="1148" spans="1:18" ht="15">
      <c r="A1148">
        <f>1+A1147</f>
        <v>1147</v>
      </c>
      <c r="B1148" t="s">
        <v>366</v>
      </c>
      <c r="C1148" t="s">
        <v>4449</v>
      </c>
      <c r="E1148" t="s">
        <v>2060</v>
      </c>
      <c r="G1148" t="s">
        <v>2061</v>
      </c>
      <c r="I1148" t="s">
        <v>1</v>
      </c>
      <c r="K1148" t="s">
        <v>2111</v>
      </c>
      <c r="M1148" s="4" t="s">
        <v>4321</v>
      </c>
      <c r="O1148" t="s">
        <v>1903</v>
      </c>
      <c r="Q1148" s="8">
        <v>17.334</v>
      </c>
      <c r="R1148" s="2" t="s">
        <v>357</v>
      </c>
    </row>
    <row r="1149" spans="1:18" ht="15">
      <c r="A1149">
        <f>1+A1148</f>
        <v>1148</v>
      </c>
      <c r="B1149" t="s">
        <v>366</v>
      </c>
      <c r="C1149" s="9" t="s">
        <v>4449</v>
      </c>
      <c r="E1149" s="9" t="s">
        <v>4777</v>
      </c>
      <c r="G1149" s="9" t="s">
        <v>4770</v>
      </c>
      <c r="I1149" s="9" t="s">
        <v>1</v>
      </c>
      <c r="K1149">
        <v>1984</v>
      </c>
      <c r="M1149" s="4" t="s">
        <v>4771</v>
      </c>
      <c r="O1149" s="9" t="s">
        <v>3461</v>
      </c>
      <c r="Q1149" s="8">
        <v>23.01</v>
      </c>
      <c r="R1149" s="2" t="s">
        <v>357</v>
      </c>
    </row>
    <row r="1150" spans="1:18" ht="15">
      <c r="A1150">
        <f>1+A1149</f>
        <v>1149</v>
      </c>
      <c r="B1150" t="s">
        <v>366</v>
      </c>
      <c r="C1150" t="s">
        <v>4449</v>
      </c>
      <c r="E1150" t="s">
        <v>2062</v>
      </c>
      <c r="G1150" t="s">
        <v>2063</v>
      </c>
      <c r="I1150" t="s">
        <v>2064</v>
      </c>
      <c r="K1150" t="s">
        <v>3204</v>
      </c>
      <c r="Q1150" s="8"/>
      <c r="R1150" s="2" t="s">
        <v>357</v>
      </c>
    </row>
    <row r="1151" spans="1:18" ht="15">
      <c r="A1151">
        <f>1+A1150</f>
        <v>1150</v>
      </c>
      <c r="B1151" t="s">
        <v>366</v>
      </c>
      <c r="C1151" t="s">
        <v>4449</v>
      </c>
      <c r="E1151" t="s">
        <v>4505</v>
      </c>
      <c r="I1151" t="s">
        <v>1048</v>
      </c>
      <c r="K1151" t="s">
        <v>312</v>
      </c>
      <c r="M1151" s="4" t="s">
        <v>1052</v>
      </c>
      <c r="O1151" t="s">
        <v>1053</v>
      </c>
      <c r="Q1151" s="8"/>
      <c r="R1151" s="2" t="s">
        <v>357</v>
      </c>
    </row>
    <row r="1152" spans="1:18" ht="15">
      <c r="A1152">
        <f>1+A1151</f>
        <v>1151</v>
      </c>
      <c r="B1152" t="s">
        <v>366</v>
      </c>
      <c r="C1152" t="s">
        <v>4449</v>
      </c>
      <c r="E1152" t="s">
        <v>4506</v>
      </c>
      <c r="G1152" t="s">
        <v>4507</v>
      </c>
      <c r="I1152" t="s">
        <v>4471</v>
      </c>
      <c r="K1152" t="s">
        <v>916</v>
      </c>
      <c r="M1152" s="4" t="s">
        <v>4576</v>
      </c>
      <c r="O1152" t="s">
        <v>3270</v>
      </c>
      <c r="Q1152" s="8">
        <f>0.75*R1153</f>
        <v>0</v>
      </c>
      <c r="R1152" s="2" t="s">
        <v>357</v>
      </c>
    </row>
    <row r="1153" spans="1:18" ht="15">
      <c r="A1153">
        <f>1+A1152</f>
        <v>1152</v>
      </c>
      <c r="B1153" t="s">
        <v>366</v>
      </c>
      <c r="C1153" t="s">
        <v>4449</v>
      </c>
      <c r="E1153" t="s">
        <v>4508</v>
      </c>
      <c r="G1153" t="s">
        <v>4509</v>
      </c>
      <c r="I1153" t="s">
        <v>4510</v>
      </c>
      <c r="K1153" t="s">
        <v>2095</v>
      </c>
      <c r="Q1153" s="8"/>
      <c r="R1153" s="2" t="s">
        <v>357</v>
      </c>
    </row>
    <row r="1154" spans="1:18" ht="15">
      <c r="A1154">
        <f>1+A1153</f>
        <v>1153</v>
      </c>
      <c r="B1154" t="s">
        <v>366</v>
      </c>
      <c r="C1154" t="s">
        <v>4449</v>
      </c>
      <c r="E1154" t="s">
        <v>4511</v>
      </c>
      <c r="G1154" t="s">
        <v>4512</v>
      </c>
      <c r="I1154" t="s">
        <v>4513</v>
      </c>
      <c r="K1154" t="s">
        <v>299</v>
      </c>
      <c r="M1154" s="4" t="s">
        <v>497</v>
      </c>
      <c r="O1154" t="s">
        <v>380</v>
      </c>
      <c r="Q1154" s="8">
        <v>14.95</v>
      </c>
      <c r="R1154" s="2" t="s">
        <v>357</v>
      </c>
    </row>
    <row r="1155" spans="1:18" ht="15">
      <c r="A1155">
        <f>1+A1154</f>
        <v>1154</v>
      </c>
      <c r="B1155" t="s">
        <v>366</v>
      </c>
      <c r="C1155" t="s">
        <v>4449</v>
      </c>
      <c r="E1155" t="s">
        <v>4514</v>
      </c>
      <c r="G1155" t="s">
        <v>4515</v>
      </c>
      <c r="I1155" t="s">
        <v>4516</v>
      </c>
      <c r="K1155" t="s">
        <v>2111</v>
      </c>
      <c r="M1155" s="4" t="s">
        <v>1087</v>
      </c>
      <c r="O1155" t="s">
        <v>1088</v>
      </c>
      <c r="Q1155" s="8"/>
      <c r="R1155" s="2" t="s">
        <v>357</v>
      </c>
    </row>
    <row r="1156" spans="1:18" ht="15">
      <c r="A1156">
        <f>1+A1155</f>
        <v>1155</v>
      </c>
      <c r="B1156" t="s">
        <v>366</v>
      </c>
      <c r="C1156" t="s">
        <v>4449</v>
      </c>
      <c r="E1156" t="s">
        <v>4517</v>
      </c>
      <c r="G1156" t="s">
        <v>4518</v>
      </c>
      <c r="I1156" t="s">
        <v>4510</v>
      </c>
      <c r="K1156" t="s">
        <v>241</v>
      </c>
      <c r="Q1156" s="8"/>
      <c r="R1156" s="2" t="s">
        <v>357</v>
      </c>
    </row>
    <row r="1157" spans="1:18" ht="15">
      <c r="A1157">
        <f>1+A1156</f>
        <v>1156</v>
      </c>
      <c r="B1157" t="s">
        <v>366</v>
      </c>
      <c r="C1157" t="s">
        <v>4449</v>
      </c>
      <c r="E1157" t="s">
        <v>4519</v>
      </c>
      <c r="G1157" t="s">
        <v>4520</v>
      </c>
      <c r="I1157" t="s">
        <v>4510</v>
      </c>
      <c r="K1157" t="s">
        <v>2108</v>
      </c>
      <c r="Q1157" s="8"/>
      <c r="R1157" s="2" t="s">
        <v>357</v>
      </c>
    </row>
    <row r="1158" spans="1:18" ht="15">
      <c r="A1158">
        <f>1+A1157</f>
        <v>1157</v>
      </c>
      <c r="B1158" t="s">
        <v>366</v>
      </c>
      <c r="C1158" t="s">
        <v>4449</v>
      </c>
      <c r="E1158" t="s">
        <v>4521</v>
      </c>
      <c r="G1158" t="s">
        <v>1058</v>
      </c>
      <c r="I1158" t="s">
        <v>3344</v>
      </c>
      <c r="K1158" t="s">
        <v>2104</v>
      </c>
      <c r="M1158" s="4" t="s">
        <v>4522</v>
      </c>
      <c r="Q1158" s="8"/>
      <c r="R1158" s="2" t="s">
        <v>357</v>
      </c>
    </row>
    <row r="1159" spans="1:18" ht="15">
      <c r="A1159">
        <f>1+A1158</f>
        <v>1158</v>
      </c>
      <c r="B1159" t="s">
        <v>366</v>
      </c>
      <c r="C1159" t="s">
        <v>4449</v>
      </c>
      <c r="E1159" t="s">
        <v>4523</v>
      </c>
      <c r="G1159" t="s">
        <v>4295</v>
      </c>
      <c r="I1159" t="s">
        <v>4471</v>
      </c>
      <c r="K1159" t="s">
        <v>3197</v>
      </c>
      <c r="M1159" s="4" t="s">
        <v>4296</v>
      </c>
      <c r="O1159" t="s">
        <v>3760</v>
      </c>
      <c r="Q1159" s="8">
        <v>10.4895</v>
      </c>
      <c r="R1159" s="2" t="s">
        <v>357</v>
      </c>
    </row>
    <row r="1160" spans="1:18" ht="15">
      <c r="A1160">
        <f>1+A1159</f>
        <v>1159</v>
      </c>
      <c r="B1160" t="s">
        <v>366</v>
      </c>
      <c r="C1160" t="s">
        <v>4449</v>
      </c>
      <c r="E1160" t="s">
        <v>4297</v>
      </c>
      <c r="G1160" t="s">
        <v>4298</v>
      </c>
      <c r="I1160" t="s">
        <v>4299</v>
      </c>
      <c r="K1160" t="s">
        <v>2104</v>
      </c>
      <c r="M1160" s="4" t="s">
        <v>4485</v>
      </c>
      <c r="O1160" t="s">
        <v>250</v>
      </c>
      <c r="Q1160" s="8"/>
      <c r="R1160" s="2" t="s">
        <v>357</v>
      </c>
    </row>
    <row r="1161" spans="1:18" ht="15">
      <c r="A1161">
        <f>1+A1160</f>
        <v>1160</v>
      </c>
      <c r="B1161" t="s">
        <v>366</v>
      </c>
      <c r="C1161" t="s">
        <v>4449</v>
      </c>
      <c r="E1161" t="s">
        <v>4300</v>
      </c>
      <c r="G1161" t="s">
        <v>4301</v>
      </c>
      <c r="I1161" t="s">
        <v>4302</v>
      </c>
      <c r="K1161" t="s">
        <v>285</v>
      </c>
      <c r="M1161" s="4" t="s">
        <v>4303</v>
      </c>
      <c r="Q1161" s="8"/>
      <c r="R1161" s="2" t="s">
        <v>357</v>
      </c>
    </row>
    <row r="1162" spans="1:18" ht="15">
      <c r="A1162">
        <f>1+A1161</f>
        <v>1161</v>
      </c>
      <c r="B1162" t="s">
        <v>366</v>
      </c>
      <c r="C1162" s="23" t="s">
        <v>4449</v>
      </c>
      <c r="E1162" s="9" t="s">
        <v>4893</v>
      </c>
      <c r="G1162" s="9" t="s">
        <v>4894</v>
      </c>
      <c r="I1162" s="9" t="s">
        <v>4751</v>
      </c>
      <c r="K1162">
        <v>2003</v>
      </c>
      <c r="M1162" s="11" t="s">
        <v>4882</v>
      </c>
      <c r="O1162" s="9" t="s">
        <v>380</v>
      </c>
      <c r="Q1162" s="8">
        <v>20.35</v>
      </c>
      <c r="R1162" s="2" t="s">
        <v>357</v>
      </c>
    </row>
    <row r="1163" spans="1:18" ht="15">
      <c r="A1163">
        <f>1+A1162</f>
        <v>1162</v>
      </c>
      <c r="B1163" t="s">
        <v>366</v>
      </c>
      <c r="C1163" t="s">
        <v>4449</v>
      </c>
      <c r="E1163" t="s">
        <v>4304</v>
      </c>
      <c r="G1163" t="s">
        <v>1100</v>
      </c>
      <c r="I1163" t="s">
        <v>4305</v>
      </c>
      <c r="K1163" t="s">
        <v>1781</v>
      </c>
      <c r="M1163" s="4" t="s">
        <v>497</v>
      </c>
      <c r="Q1163" s="8"/>
      <c r="R1163" s="2" t="s">
        <v>357</v>
      </c>
    </row>
    <row r="1164" spans="1:18" ht="15">
      <c r="A1164">
        <f>1+A1163</f>
        <v>1163</v>
      </c>
      <c r="B1164" t="s">
        <v>366</v>
      </c>
      <c r="C1164" t="s">
        <v>4449</v>
      </c>
      <c r="E1164" t="s">
        <v>4306</v>
      </c>
      <c r="G1164" t="s">
        <v>4307</v>
      </c>
      <c r="I1164" t="s">
        <v>3947</v>
      </c>
      <c r="K1164" t="s">
        <v>3491</v>
      </c>
      <c r="M1164" s="4" t="s">
        <v>1042</v>
      </c>
      <c r="O1164" t="s">
        <v>1043</v>
      </c>
      <c r="Q1164" s="8">
        <v>18.45</v>
      </c>
      <c r="R1164" s="2" t="s">
        <v>357</v>
      </c>
    </row>
    <row r="1165" spans="1:18" ht="15">
      <c r="A1165">
        <f>1+A1164</f>
        <v>1164</v>
      </c>
      <c r="B1165" t="s">
        <v>366</v>
      </c>
      <c r="C1165" t="s">
        <v>4449</v>
      </c>
      <c r="E1165" t="s">
        <v>4308</v>
      </c>
      <c r="G1165" t="s">
        <v>4309</v>
      </c>
      <c r="I1165" t="s">
        <v>4310</v>
      </c>
      <c r="K1165" t="s">
        <v>3509</v>
      </c>
      <c r="M1165" s="4" t="s">
        <v>349</v>
      </c>
      <c r="O1165" t="s">
        <v>350</v>
      </c>
      <c r="Q1165" s="8">
        <v>9.95</v>
      </c>
      <c r="R1165" s="2" t="s">
        <v>357</v>
      </c>
    </row>
    <row r="1166" spans="1:18" ht="15">
      <c r="A1166">
        <f>1+A1165</f>
        <v>1165</v>
      </c>
      <c r="B1166" t="s">
        <v>366</v>
      </c>
      <c r="C1166" t="s">
        <v>4449</v>
      </c>
      <c r="E1166" t="s">
        <v>351</v>
      </c>
      <c r="G1166" t="s">
        <v>126</v>
      </c>
      <c r="I1166" t="s">
        <v>4471</v>
      </c>
      <c r="K1166" t="s">
        <v>3734</v>
      </c>
      <c r="M1166" s="4" t="s">
        <v>127</v>
      </c>
      <c r="O1166" t="s">
        <v>128</v>
      </c>
      <c r="Q1166" s="8">
        <v>12.7</v>
      </c>
      <c r="R1166" s="2" t="s">
        <v>357</v>
      </c>
    </row>
    <row r="1167" spans="1:18" ht="15">
      <c r="A1167">
        <f>1+A1166</f>
        <v>1166</v>
      </c>
      <c r="B1167" t="s">
        <v>366</v>
      </c>
      <c r="C1167" t="s">
        <v>4449</v>
      </c>
      <c r="E1167" t="s">
        <v>352</v>
      </c>
      <c r="G1167" t="s">
        <v>353</v>
      </c>
      <c r="I1167" t="s">
        <v>2144</v>
      </c>
      <c r="K1167" t="s">
        <v>3172</v>
      </c>
      <c r="M1167" s="4" t="s">
        <v>354</v>
      </c>
      <c r="O1167" t="s">
        <v>373</v>
      </c>
      <c r="Q1167" s="8">
        <v>1.712</v>
      </c>
      <c r="R1167" s="2" t="s">
        <v>357</v>
      </c>
    </row>
    <row r="1168" spans="1:18" ht="15">
      <c r="A1168">
        <f>1+A1167</f>
        <v>1167</v>
      </c>
      <c r="B1168" t="s">
        <v>366</v>
      </c>
      <c r="C1168" t="s">
        <v>4449</v>
      </c>
      <c r="E1168" t="s">
        <v>355</v>
      </c>
      <c r="G1168" t="s">
        <v>356</v>
      </c>
      <c r="I1168" t="s">
        <v>1548</v>
      </c>
      <c r="K1168" t="s">
        <v>308</v>
      </c>
      <c r="Q1168" s="8"/>
      <c r="R1168" s="2" t="s">
        <v>357</v>
      </c>
    </row>
    <row r="1169" spans="1:18" ht="15">
      <c r="A1169">
        <f>1+A1168</f>
        <v>1168</v>
      </c>
      <c r="B1169" t="s">
        <v>366</v>
      </c>
      <c r="C1169" t="s">
        <v>4449</v>
      </c>
      <c r="E1169" t="s">
        <v>1549</v>
      </c>
      <c r="G1169" t="s">
        <v>1079</v>
      </c>
      <c r="I1169" t="s">
        <v>1096</v>
      </c>
      <c r="K1169" t="s">
        <v>379</v>
      </c>
      <c r="M1169" s="4" t="s">
        <v>1550</v>
      </c>
      <c r="O1169" t="s">
        <v>1551</v>
      </c>
      <c r="Q1169" s="8">
        <v>29</v>
      </c>
      <c r="R1169" s="2" t="s">
        <v>357</v>
      </c>
    </row>
    <row r="1170" spans="1:18" ht="15">
      <c r="A1170">
        <f>1+A1169</f>
        <v>1169</v>
      </c>
      <c r="B1170" t="s">
        <v>366</v>
      </c>
      <c r="C1170" t="s">
        <v>4449</v>
      </c>
      <c r="E1170" t="s">
        <v>1552</v>
      </c>
      <c r="G1170" t="s">
        <v>1553</v>
      </c>
      <c r="I1170" t="s">
        <v>1554</v>
      </c>
      <c r="K1170" t="s">
        <v>3188</v>
      </c>
      <c r="M1170" s="4" t="s">
        <v>497</v>
      </c>
      <c r="O1170" t="s">
        <v>380</v>
      </c>
      <c r="Q1170" s="8">
        <v>39.95</v>
      </c>
      <c r="R1170" s="2" t="s">
        <v>357</v>
      </c>
    </row>
    <row r="1171" spans="1:18" ht="15">
      <c r="A1171">
        <f>1+A1170</f>
        <v>1170</v>
      </c>
      <c r="B1171" t="s">
        <v>366</v>
      </c>
      <c r="C1171" s="1" t="s">
        <v>4449</v>
      </c>
      <c r="E1171" t="s">
        <v>1555</v>
      </c>
      <c r="G1171" t="s">
        <v>1556</v>
      </c>
      <c r="I1171" t="s">
        <v>2706</v>
      </c>
      <c r="K1171" t="s">
        <v>2111</v>
      </c>
      <c r="Q1171" s="8"/>
      <c r="R1171" s="2" t="s">
        <v>357</v>
      </c>
    </row>
    <row r="1172" spans="1:18" ht="15">
      <c r="A1172">
        <f>1+A1171</f>
        <v>1171</v>
      </c>
      <c r="B1172" t="s">
        <v>366</v>
      </c>
      <c r="C1172" t="s">
        <v>4449</v>
      </c>
      <c r="E1172" s="1" t="s">
        <v>1557</v>
      </c>
      <c r="G1172" s="1" t="s">
        <v>1558</v>
      </c>
      <c r="I1172" s="1" t="s">
        <v>1559</v>
      </c>
      <c r="K1172" t="s">
        <v>1462</v>
      </c>
      <c r="M1172" s="4" t="s">
        <v>1560</v>
      </c>
      <c r="O1172" t="s">
        <v>639</v>
      </c>
      <c r="Q1172" s="8">
        <v>25</v>
      </c>
      <c r="R1172" s="2" t="s">
        <v>357</v>
      </c>
    </row>
    <row r="1173" spans="1:18" ht="15">
      <c r="A1173">
        <f>1+A1172</f>
        <v>1172</v>
      </c>
      <c r="B1173" t="s">
        <v>366</v>
      </c>
      <c r="C1173" s="9" t="s">
        <v>4449</v>
      </c>
      <c r="E1173" s="9" t="s">
        <v>4781</v>
      </c>
      <c r="G1173" s="9" t="s">
        <v>1</v>
      </c>
      <c r="I1173" s="9" t="s">
        <v>1</v>
      </c>
      <c r="K1173">
        <v>1965</v>
      </c>
      <c r="M1173" s="11" t="s">
        <v>4782</v>
      </c>
      <c r="O1173" s="9" t="s">
        <v>3461</v>
      </c>
      <c r="Q1173" s="8">
        <v>18.99</v>
      </c>
      <c r="R1173" s="2" t="s">
        <v>357</v>
      </c>
    </row>
    <row r="1174" spans="1:18" ht="15">
      <c r="A1174">
        <f>1+A1173</f>
        <v>1173</v>
      </c>
      <c r="B1174" t="s">
        <v>366</v>
      </c>
      <c r="C1174" s="9" t="s">
        <v>4449</v>
      </c>
      <c r="E1174" t="s">
        <v>4768</v>
      </c>
      <c r="G1174" t="s">
        <v>1</v>
      </c>
      <c r="I1174" t="s">
        <v>1</v>
      </c>
      <c r="K1174">
        <v>1976</v>
      </c>
      <c r="M1174" s="4" t="s">
        <v>4769</v>
      </c>
      <c r="O1174" s="9" t="s">
        <v>380</v>
      </c>
      <c r="Q1174" s="8">
        <v>22.97</v>
      </c>
      <c r="R1174" s="2" t="s">
        <v>357</v>
      </c>
    </row>
    <row r="1175" spans="1:18" ht="15">
      <c r="A1175">
        <f>1+A1174</f>
        <v>1174</v>
      </c>
      <c r="B1175" t="s">
        <v>366</v>
      </c>
      <c r="C1175" t="s">
        <v>4449</v>
      </c>
      <c r="E1175" t="s">
        <v>1561</v>
      </c>
      <c r="G1175" t="s">
        <v>1562</v>
      </c>
      <c r="I1175" t="s">
        <v>1562</v>
      </c>
      <c r="K1175" t="s">
        <v>3204</v>
      </c>
      <c r="M1175" s="4" t="s">
        <v>3216</v>
      </c>
      <c r="Q1175" s="8"/>
      <c r="R1175" s="2" t="s">
        <v>357</v>
      </c>
    </row>
    <row r="1176" spans="1:18" ht="15">
      <c r="A1176">
        <f>1+A1175</f>
        <v>1175</v>
      </c>
      <c r="B1176" t="s">
        <v>366</v>
      </c>
      <c r="C1176" t="s">
        <v>4449</v>
      </c>
      <c r="E1176" t="s">
        <v>3362</v>
      </c>
      <c r="G1176" t="s">
        <v>1045</v>
      </c>
      <c r="I1176" t="s">
        <v>1046</v>
      </c>
      <c r="K1176" s="1">
        <v>2006</v>
      </c>
      <c r="M1176" s="4" t="s">
        <v>3356</v>
      </c>
      <c r="O1176" t="s">
        <v>3424</v>
      </c>
      <c r="Q1176" s="8">
        <v>19.95</v>
      </c>
      <c r="R1176" s="2" t="s">
        <v>357</v>
      </c>
    </row>
    <row r="1177" spans="1:18" ht="15">
      <c r="A1177">
        <f>1+A1176</f>
        <v>1176</v>
      </c>
      <c r="B1177" t="s">
        <v>366</v>
      </c>
      <c r="C1177" t="s">
        <v>4449</v>
      </c>
      <c r="E1177" t="s">
        <v>1563</v>
      </c>
      <c r="G1177" t="s">
        <v>1564</v>
      </c>
      <c r="I1177" t="s">
        <v>1565</v>
      </c>
      <c r="K1177" t="s">
        <v>2108</v>
      </c>
      <c r="Q1177" s="8"/>
      <c r="R1177" s="2" t="s">
        <v>357</v>
      </c>
    </row>
    <row r="1178" spans="1:18" ht="15">
      <c r="A1178">
        <f>1+A1177</f>
        <v>1177</v>
      </c>
      <c r="B1178" t="s">
        <v>366</v>
      </c>
      <c r="C1178" s="1" t="s">
        <v>4449</v>
      </c>
      <c r="E1178" t="s">
        <v>383</v>
      </c>
      <c r="G1178" t="s">
        <v>384</v>
      </c>
      <c r="I1178" t="s">
        <v>385</v>
      </c>
      <c r="K1178">
        <v>2007</v>
      </c>
      <c r="M1178" s="6" t="s">
        <v>386</v>
      </c>
      <c r="O1178" t="s">
        <v>387</v>
      </c>
      <c r="Q1178" s="8" t="s">
        <v>3746</v>
      </c>
      <c r="R1178" s="2" t="s">
        <v>357</v>
      </c>
    </row>
    <row r="1179" spans="1:18" ht="15">
      <c r="A1179">
        <f>1+A1178</f>
        <v>1178</v>
      </c>
      <c r="B1179" t="s">
        <v>366</v>
      </c>
      <c r="C1179" t="s">
        <v>4449</v>
      </c>
      <c r="E1179" t="s">
        <v>926</v>
      </c>
      <c r="G1179" t="s">
        <v>3009</v>
      </c>
      <c r="I1179" t="s">
        <v>1458</v>
      </c>
      <c r="K1179" s="1">
        <v>1999</v>
      </c>
      <c r="M1179" s="6" t="s">
        <v>19</v>
      </c>
      <c r="O1179" t="s">
        <v>380</v>
      </c>
      <c r="Q1179" s="8">
        <v>5.18</v>
      </c>
      <c r="R1179" s="2" t="s">
        <v>357</v>
      </c>
    </row>
    <row r="1180" spans="1:18" ht="15">
      <c r="A1180">
        <f>1+A1179</f>
        <v>1179</v>
      </c>
      <c r="B1180" t="s">
        <v>366</v>
      </c>
      <c r="C1180" s="9" t="s">
        <v>4449</v>
      </c>
      <c r="E1180" s="9" t="s">
        <v>4868</v>
      </c>
      <c r="G1180" s="9" t="s">
        <v>4869</v>
      </c>
      <c r="I1180" s="9" t="s">
        <v>4870</v>
      </c>
      <c r="M1180" s="11" t="s">
        <v>4871</v>
      </c>
      <c r="O1180" s="9" t="s">
        <v>4872</v>
      </c>
      <c r="Q1180" s="8">
        <v>8.1375</v>
      </c>
      <c r="R1180" s="2"/>
    </row>
    <row r="1181" spans="1:18" ht="15">
      <c r="A1181">
        <f>1+A1180</f>
        <v>1180</v>
      </c>
      <c r="B1181" t="s">
        <v>366</v>
      </c>
      <c r="C1181" t="s">
        <v>4449</v>
      </c>
      <c r="E1181" t="s">
        <v>1566</v>
      </c>
      <c r="G1181" t="s">
        <v>1567</v>
      </c>
      <c r="I1181" t="s">
        <v>3661</v>
      </c>
      <c r="K1181" t="s">
        <v>3204</v>
      </c>
      <c r="Q1181" s="8"/>
      <c r="R1181" s="2" t="s">
        <v>357</v>
      </c>
    </row>
    <row r="1182" spans="1:18" ht="15">
      <c r="A1182">
        <f>1+A1181</f>
        <v>1181</v>
      </c>
      <c r="B1182" t="s">
        <v>366</v>
      </c>
      <c r="C1182" t="s">
        <v>4449</v>
      </c>
      <c r="E1182" t="s">
        <v>1568</v>
      </c>
      <c r="G1182" t="s">
        <v>1569</v>
      </c>
      <c r="I1182" t="s">
        <v>2405</v>
      </c>
      <c r="K1182" t="s">
        <v>3509</v>
      </c>
      <c r="M1182" s="4" t="s">
        <v>449</v>
      </c>
      <c r="O1182" t="s">
        <v>1570</v>
      </c>
      <c r="Q1182" s="8">
        <v>14.98</v>
      </c>
      <c r="R1182" s="2" t="s">
        <v>357</v>
      </c>
    </row>
    <row r="1183" spans="1:18" ht="15">
      <c r="A1183">
        <f>1+A1182</f>
        <v>1182</v>
      </c>
      <c r="B1183" t="s">
        <v>366</v>
      </c>
      <c r="C1183" t="s">
        <v>4449</v>
      </c>
      <c r="E1183" s="1" t="s">
        <v>1574</v>
      </c>
      <c r="G1183" t="s">
        <v>1575</v>
      </c>
      <c r="I1183" t="s">
        <v>3044</v>
      </c>
      <c r="K1183" t="s">
        <v>861</v>
      </c>
      <c r="M1183" s="4" t="s">
        <v>1576</v>
      </c>
      <c r="O1183" s="1" t="s">
        <v>639</v>
      </c>
      <c r="Q1183" s="8">
        <v>8.0143</v>
      </c>
      <c r="R1183" s="2" t="s">
        <v>357</v>
      </c>
    </row>
    <row r="1184" spans="1:18" ht="15">
      <c r="A1184">
        <f>1+A1183</f>
        <v>1183</v>
      </c>
      <c r="B1184" t="s">
        <v>366</v>
      </c>
      <c r="C1184" t="s">
        <v>4449</v>
      </c>
      <c r="E1184" t="s">
        <v>1571</v>
      </c>
      <c r="G1184" t="s">
        <v>1572</v>
      </c>
      <c r="I1184" t="s">
        <v>1573</v>
      </c>
      <c r="K1184" t="s">
        <v>4357</v>
      </c>
      <c r="M1184" s="4" t="s">
        <v>2755</v>
      </c>
      <c r="O1184" t="s">
        <v>380</v>
      </c>
      <c r="Q1184" s="8">
        <v>18.83</v>
      </c>
      <c r="R1184" s="2" t="s">
        <v>357</v>
      </c>
    </row>
    <row r="1185" spans="1:18" ht="15">
      <c r="A1185">
        <f>1+A1184</f>
        <v>1184</v>
      </c>
      <c r="B1185" t="s">
        <v>366</v>
      </c>
      <c r="C1185" t="s">
        <v>4449</v>
      </c>
      <c r="E1185" t="s">
        <v>1577</v>
      </c>
      <c r="G1185" t="s">
        <v>1578</v>
      </c>
      <c r="I1185" t="s">
        <v>1579</v>
      </c>
      <c r="K1185" t="s">
        <v>2081</v>
      </c>
      <c r="M1185" s="4" t="s">
        <v>4325</v>
      </c>
      <c r="O1185" t="s">
        <v>380</v>
      </c>
      <c r="Q1185" s="8">
        <v>25.95</v>
      </c>
      <c r="R1185" s="2" t="s">
        <v>357</v>
      </c>
    </row>
    <row r="1186" spans="1:18" ht="15">
      <c r="A1186">
        <f>1+A1185</f>
        <v>1185</v>
      </c>
      <c r="B1186" t="s">
        <v>366</v>
      </c>
      <c r="C1186" s="1" t="s">
        <v>4449</v>
      </c>
      <c r="E1186" t="s">
        <v>1580</v>
      </c>
      <c r="I1186" t="s">
        <v>134</v>
      </c>
      <c r="K1186" t="s">
        <v>3539</v>
      </c>
      <c r="Q1186" s="8"/>
      <c r="R1186" s="2" t="s">
        <v>357</v>
      </c>
    </row>
    <row r="1187" spans="1:18" ht="15">
      <c r="A1187">
        <f>1+A1186</f>
        <v>1186</v>
      </c>
      <c r="B1187" t="s">
        <v>366</v>
      </c>
      <c r="C1187" t="s">
        <v>4449</v>
      </c>
      <c r="E1187" t="s">
        <v>1581</v>
      </c>
      <c r="G1187" t="s">
        <v>1582</v>
      </c>
      <c r="I1187" t="s">
        <v>3509</v>
      </c>
      <c r="Q1187" s="8"/>
      <c r="R1187" s="2" t="s">
        <v>357</v>
      </c>
    </row>
    <row r="1188" spans="1:18" ht="15">
      <c r="A1188">
        <f>1+A1187</f>
        <v>1187</v>
      </c>
      <c r="B1188" t="s">
        <v>366</v>
      </c>
      <c r="C1188" t="s">
        <v>4449</v>
      </c>
      <c r="E1188" t="s">
        <v>1583</v>
      </c>
      <c r="G1188" t="s">
        <v>1584</v>
      </c>
      <c r="I1188" t="s">
        <v>159</v>
      </c>
      <c r="K1188" t="s">
        <v>2095</v>
      </c>
      <c r="Q1188" s="8"/>
      <c r="R1188" s="2" t="s">
        <v>357</v>
      </c>
    </row>
    <row r="1189" spans="1:18" ht="15">
      <c r="A1189">
        <f>1+A1188</f>
        <v>1188</v>
      </c>
      <c r="B1189" t="s">
        <v>366</v>
      </c>
      <c r="C1189" t="s">
        <v>4449</v>
      </c>
      <c r="E1189" t="s">
        <v>1585</v>
      </c>
      <c r="G1189" t="s">
        <v>2235</v>
      </c>
      <c r="I1189" t="s">
        <v>1096</v>
      </c>
      <c r="K1189" t="s">
        <v>3539</v>
      </c>
      <c r="M1189" s="4" t="s">
        <v>1087</v>
      </c>
      <c r="O1189" t="s">
        <v>1088</v>
      </c>
      <c r="Q1189" s="8">
        <v>28.95</v>
      </c>
      <c r="R1189" s="2" t="s">
        <v>357</v>
      </c>
    </row>
    <row r="1190" spans="1:18" ht="15">
      <c r="A1190">
        <f>1+A1189</f>
        <v>1189</v>
      </c>
      <c r="B1190" t="s">
        <v>366</v>
      </c>
      <c r="C1190" s="1" t="s">
        <v>4449</v>
      </c>
      <c r="E1190" s="1" t="s">
        <v>1586</v>
      </c>
      <c r="G1190" s="1" t="s">
        <v>1587</v>
      </c>
      <c r="I1190" s="1" t="s">
        <v>1811</v>
      </c>
      <c r="K1190" t="s">
        <v>1781</v>
      </c>
      <c r="M1190" s="4" t="s">
        <v>1545</v>
      </c>
      <c r="O1190" t="s">
        <v>639</v>
      </c>
      <c r="Q1190" s="8" t="s">
        <v>605</v>
      </c>
      <c r="R1190" s="2" t="s">
        <v>357</v>
      </c>
    </row>
    <row r="1191" spans="1:18" ht="15">
      <c r="A1191">
        <f>1+A1190</f>
        <v>1190</v>
      </c>
      <c r="B1191" t="s">
        <v>366</v>
      </c>
      <c r="C1191" s="1" t="s">
        <v>4449</v>
      </c>
      <c r="E1191" t="s">
        <v>948</v>
      </c>
      <c r="G1191" t="s">
        <v>949</v>
      </c>
      <c r="K1191" t="s">
        <v>2104</v>
      </c>
      <c r="Q1191" s="8"/>
      <c r="R1191" s="2" t="s">
        <v>357</v>
      </c>
    </row>
    <row r="1192" spans="1:18" ht="15">
      <c r="A1192">
        <f>1+A1191</f>
        <v>1191</v>
      </c>
      <c r="B1192" t="s">
        <v>366</v>
      </c>
      <c r="C1192" s="1" t="s">
        <v>4449</v>
      </c>
      <c r="E1192" t="s">
        <v>950</v>
      </c>
      <c r="G1192" t="s">
        <v>949</v>
      </c>
      <c r="K1192" t="s">
        <v>4495</v>
      </c>
      <c r="Q1192" s="8"/>
      <c r="R1192" s="2" t="s">
        <v>357</v>
      </c>
    </row>
    <row r="1193" spans="1:18" ht="15">
      <c r="A1193">
        <f>1+A1192</f>
        <v>1192</v>
      </c>
      <c r="B1193" t="s">
        <v>366</v>
      </c>
      <c r="C1193" s="9" t="s">
        <v>4449</v>
      </c>
      <c r="E1193" s="9" t="s">
        <v>4776</v>
      </c>
      <c r="G1193" s="9" t="s">
        <v>4774</v>
      </c>
      <c r="I1193" s="9" t="s">
        <v>4775</v>
      </c>
      <c r="K1193">
        <v>1993</v>
      </c>
      <c r="M1193" s="4" t="s">
        <v>4771</v>
      </c>
      <c r="O1193" s="9" t="s">
        <v>3461</v>
      </c>
      <c r="Q1193" s="8">
        <v>30.29</v>
      </c>
      <c r="R1193" s="2" t="s">
        <v>357</v>
      </c>
    </row>
    <row r="1194" spans="1:18" ht="15">
      <c r="A1194">
        <f>1+A1193</f>
        <v>1193</v>
      </c>
      <c r="B1194" t="s">
        <v>366</v>
      </c>
      <c r="C1194" t="s">
        <v>4449</v>
      </c>
      <c r="E1194" t="s">
        <v>951</v>
      </c>
      <c r="G1194" t="s">
        <v>1050</v>
      </c>
      <c r="I1194" t="s">
        <v>952</v>
      </c>
      <c r="K1194" t="s">
        <v>4495</v>
      </c>
      <c r="M1194" s="4" t="s">
        <v>3216</v>
      </c>
      <c r="Q1194" s="8"/>
      <c r="R1194" s="2" t="s">
        <v>357</v>
      </c>
    </row>
    <row r="1195" spans="1:18" ht="15">
      <c r="A1195">
        <f>1+A1194</f>
        <v>1194</v>
      </c>
      <c r="B1195" t="s">
        <v>366</v>
      </c>
      <c r="C1195" t="s">
        <v>4449</v>
      </c>
      <c r="E1195" t="s">
        <v>953</v>
      </c>
      <c r="G1195" t="s">
        <v>954</v>
      </c>
      <c r="I1195" t="s">
        <v>955</v>
      </c>
      <c r="K1195" t="s">
        <v>3724</v>
      </c>
      <c r="M1195" s="4" t="s">
        <v>3745</v>
      </c>
      <c r="O1195" t="s">
        <v>380</v>
      </c>
      <c r="Q1195" s="8">
        <v>12.95</v>
      </c>
      <c r="R1195" s="2" t="s">
        <v>357</v>
      </c>
    </row>
    <row r="1196" spans="1:18" ht="15">
      <c r="A1196">
        <f>1+A1195</f>
        <v>1195</v>
      </c>
      <c r="B1196" t="s">
        <v>366</v>
      </c>
      <c r="C1196" s="9" t="s">
        <v>4449</v>
      </c>
      <c r="E1196" t="s">
        <v>5341</v>
      </c>
      <c r="G1196" s="9" t="s">
        <v>5342</v>
      </c>
      <c r="I1196" s="9" t="s">
        <v>5343</v>
      </c>
      <c r="K1196">
        <v>2004</v>
      </c>
      <c r="M1196" s="4" t="s">
        <v>5322</v>
      </c>
      <c r="O1196" s="9" t="s">
        <v>5323</v>
      </c>
      <c r="P1196" s="8"/>
      <c r="Q1196" s="8">
        <v>2.57</v>
      </c>
      <c r="R1196" s="2" t="s">
        <v>357</v>
      </c>
    </row>
    <row r="1197" spans="1:18" ht="15">
      <c r="A1197">
        <f>1+A1196</f>
        <v>1196</v>
      </c>
      <c r="B1197" t="s">
        <v>366</v>
      </c>
      <c r="C1197" t="s">
        <v>4449</v>
      </c>
      <c r="E1197" t="s">
        <v>956</v>
      </c>
      <c r="G1197" t="s">
        <v>957</v>
      </c>
      <c r="I1197" t="s">
        <v>3575</v>
      </c>
      <c r="K1197" t="s">
        <v>1826</v>
      </c>
      <c r="M1197" s="4" t="s">
        <v>958</v>
      </c>
      <c r="O1197" t="s">
        <v>959</v>
      </c>
      <c r="Q1197" s="8">
        <v>5.35</v>
      </c>
      <c r="R1197" s="2" t="s">
        <v>357</v>
      </c>
    </row>
    <row r="1198" spans="1:18" ht="15">
      <c r="A1198">
        <f>1+A1197</f>
        <v>1197</v>
      </c>
      <c r="C1198" s="14" t="s">
        <v>4449</v>
      </c>
      <c r="D1198" s="14"/>
      <c r="E1198" s="14" t="s">
        <v>4685</v>
      </c>
      <c r="F1198" s="14"/>
      <c r="G1198" s="14" t="s">
        <v>1058</v>
      </c>
      <c r="I1198" s="14" t="s">
        <v>4687</v>
      </c>
      <c r="Q1198" s="8"/>
      <c r="R1198" s="2"/>
    </row>
    <row r="1199" spans="1:18" ht="15">
      <c r="A1199">
        <f>1+A1198</f>
        <v>1198</v>
      </c>
      <c r="B1199" t="s">
        <v>366</v>
      </c>
      <c r="C1199" s="1" t="s">
        <v>4449</v>
      </c>
      <c r="E1199" s="1" t="s">
        <v>960</v>
      </c>
      <c r="G1199" s="1" t="s">
        <v>961</v>
      </c>
      <c r="I1199" s="1" t="s">
        <v>1</v>
      </c>
      <c r="K1199" t="s">
        <v>4339</v>
      </c>
      <c r="M1199" s="4" t="s">
        <v>962</v>
      </c>
      <c r="O1199" t="s">
        <v>1669</v>
      </c>
      <c r="Q1199" s="8" t="s">
        <v>3746</v>
      </c>
      <c r="R1199" s="2" t="s">
        <v>357</v>
      </c>
    </row>
    <row r="1200" spans="1:18" ht="15">
      <c r="A1200">
        <f>1+A1199</f>
        <v>1199</v>
      </c>
      <c r="B1200" s="1" t="s">
        <v>366</v>
      </c>
      <c r="C1200" t="s">
        <v>4449</v>
      </c>
      <c r="E1200" t="s">
        <v>963</v>
      </c>
      <c r="G1200" t="s">
        <v>964</v>
      </c>
      <c r="I1200" t="s">
        <v>965</v>
      </c>
      <c r="K1200" t="s">
        <v>3178</v>
      </c>
      <c r="Q1200" s="8"/>
      <c r="R1200" s="2" t="s">
        <v>357</v>
      </c>
    </row>
    <row r="1201" spans="1:18" ht="15">
      <c r="A1201">
        <f>1+A1200</f>
        <v>1200</v>
      </c>
      <c r="B1201" s="1" t="s">
        <v>366</v>
      </c>
      <c r="C1201" t="s">
        <v>4449</v>
      </c>
      <c r="E1201" t="s">
        <v>966</v>
      </c>
      <c r="G1201" t="s">
        <v>967</v>
      </c>
      <c r="I1201" t="s">
        <v>968</v>
      </c>
      <c r="K1201" t="s">
        <v>3728</v>
      </c>
      <c r="M1201" s="4" t="s">
        <v>4313</v>
      </c>
      <c r="O1201" t="s">
        <v>380</v>
      </c>
      <c r="Q1201" s="8">
        <v>10.61</v>
      </c>
      <c r="R1201" s="2" t="s">
        <v>357</v>
      </c>
    </row>
    <row r="1202" spans="1:18" ht="15">
      <c r="A1202">
        <f>1+A1201</f>
        <v>1201</v>
      </c>
      <c r="B1202" s="1" t="s">
        <v>366</v>
      </c>
      <c r="C1202" t="s">
        <v>4449</v>
      </c>
      <c r="E1202" t="s">
        <v>969</v>
      </c>
      <c r="G1202" t="s">
        <v>1090</v>
      </c>
      <c r="I1202" t="s">
        <v>4563</v>
      </c>
      <c r="K1202" t="s">
        <v>3178</v>
      </c>
      <c r="M1202" s="4" t="s">
        <v>4564</v>
      </c>
      <c r="O1202" t="s">
        <v>1612</v>
      </c>
      <c r="Q1202" s="8">
        <v>3.95</v>
      </c>
      <c r="R1202" s="2" t="s">
        <v>357</v>
      </c>
    </row>
    <row r="1203" spans="1:18" ht="15">
      <c r="A1203">
        <f>1+A1202</f>
        <v>1202</v>
      </c>
      <c r="B1203" s="1" t="s">
        <v>366</v>
      </c>
      <c r="C1203" t="s">
        <v>4449</v>
      </c>
      <c r="E1203" t="s">
        <v>888</v>
      </c>
      <c r="G1203" t="s">
        <v>889</v>
      </c>
      <c r="I1203" t="s">
        <v>3629</v>
      </c>
      <c r="K1203" s="1">
        <v>2003</v>
      </c>
      <c r="M1203" s="4" t="s">
        <v>892</v>
      </c>
      <c r="O1203" t="s">
        <v>373</v>
      </c>
      <c r="Q1203" s="8">
        <v>19.69</v>
      </c>
      <c r="R1203" s="2" t="s">
        <v>357</v>
      </c>
    </row>
    <row r="1204" spans="1:18" ht="15">
      <c r="A1204">
        <f>1+A1203</f>
        <v>1203</v>
      </c>
      <c r="B1204" s="1" t="s">
        <v>366</v>
      </c>
      <c r="C1204" t="s">
        <v>4449</v>
      </c>
      <c r="E1204" s="1" t="s">
        <v>970</v>
      </c>
      <c r="G1204" s="1" t="s">
        <v>971</v>
      </c>
      <c r="I1204" s="1" t="s">
        <v>972</v>
      </c>
      <c r="K1204" t="s">
        <v>4362</v>
      </c>
      <c r="M1204" s="4" t="s">
        <v>973</v>
      </c>
      <c r="O1204" s="1" t="s">
        <v>4458</v>
      </c>
      <c r="Q1204" s="8" t="s">
        <v>974</v>
      </c>
      <c r="R1204" s="2" t="s">
        <v>357</v>
      </c>
    </row>
    <row r="1205" spans="1:18" ht="15">
      <c r="A1205">
        <f>1+A1204</f>
        <v>1204</v>
      </c>
      <c r="B1205" t="s">
        <v>366</v>
      </c>
      <c r="C1205" s="23" t="s">
        <v>4449</v>
      </c>
      <c r="E1205" s="9" t="s">
        <v>4903</v>
      </c>
      <c r="G1205" s="9" t="s">
        <v>4904</v>
      </c>
      <c r="I1205" s="9" t="s">
        <v>1</v>
      </c>
      <c r="K1205">
        <v>2018</v>
      </c>
      <c r="M1205" s="4" t="s">
        <v>4905</v>
      </c>
      <c r="O1205" s="9" t="s">
        <v>1669</v>
      </c>
      <c r="Q1205" s="8" t="s">
        <v>3746</v>
      </c>
      <c r="R1205" s="2" t="s">
        <v>357</v>
      </c>
    </row>
    <row r="1206" spans="1:18" ht="15">
      <c r="A1206">
        <f>1+A1205</f>
        <v>1205</v>
      </c>
      <c r="B1206" s="1" t="s">
        <v>366</v>
      </c>
      <c r="C1206" t="s">
        <v>4449</v>
      </c>
      <c r="E1206" t="s">
        <v>4673</v>
      </c>
      <c r="G1206" t="s">
        <v>991</v>
      </c>
      <c r="I1206" t="s">
        <v>1</v>
      </c>
      <c r="K1206" t="s">
        <v>308</v>
      </c>
      <c r="M1206" s="4" t="s">
        <v>1364</v>
      </c>
      <c r="O1206" t="s">
        <v>639</v>
      </c>
      <c r="Q1206" s="8">
        <v>5</v>
      </c>
      <c r="R1206" s="2" t="s">
        <v>357</v>
      </c>
    </row>
    <row r="1207" spans="1:18" ht="15">
      <c r="A1207">
        <f>1+A1206</f>
        <v>1206</v>
      </c>
      <c r="B1207" t="s">
        <v>366</v>
      </c>
      <c r="C1207" t="s">
        <v>4449</v>
      </c>
      <c r="E1207" t="s">
        <v>992</v>
      </c>
      <c r="G1207" t="s">
        <v>1058</v>
      </c>
      <c r="I1207" t="s">
        <v>993</v>
      </c>
      <c r="K1207" t="s">
        <v>299</v>
      </c>
      <c r="M1207" s="4" t="s">
        <v>497</v>
      </c>
      <c r="O1207" t="s">
        <v>1097</v>
      </c>
      <c r="Q1207" s="8">
        <v>29.55</v>
      </c>
      <c r="R1207" s="2" t="s">
        <v>357</v>
      </c>
    </row>
    <row r="1208" spans="1:18" ht="15">
      <c r="A1208">
        <f>1+A1207</f>
        <v>1207</v>
      </c>
      <c r="B1208" t="s">
        <v>366</v>
      </c>
      <c r="C1208" t="s">
        <v>4449</v>
      </c>
      <c r="E1208" s="1" t="s">
        <v>3686</v>
      </c>
      <c r="G1208" t="s">
        <v>3687</v>
      </c>
      <c r="I1208" t="s">
        <v>3762</v>
      </c>
      <c r="K1208" t="s">
        <v>3762</v>
      </c>
      <c r="M1208" s="6" t="s">
        <v>3684</v>
      </c>
      <c r="O1208" t="s">
        <v>3685</v>
      </c>
      <c r="Q1208" s="8">
        <v>40</v>
      </c>
      <c r="R1208" s="2" t="s">
        <v>357</v>
      </c>
    </row>
    <row r="1209" spans="1:18" ht="15">
      <c r="A1209">
        <f>1+A1208</f>
        <v>1208</v>
      </c>
      <c r="B1209" t="s">
        <v>366</v>
      </c>
      <c r="C1209" s="1" t="s">
        <v>4449</v>
      </c>
      <c r="E1209" s="1" t="s">
        <v>994</v>
      </c>
      <c r="G1209" s="1" t="s">
        <v>995</v>
      </c>
      <c r="I1209" s="1" t="s">
        <v>3961</v>
      </c>
      <c r="K1209" t="s">
        <v>371</v>
      </c>
      <c r="M1209" s="4" t="s">
        <v>996</v>
      </c>
      <c r="O1209" s="1" t="s">
        <v>997</v>
      </c>
      <c r="Q1209" s="8"/>
      <c r="R1209" s="2" t="s">
        <v>357</v>
      </c>
    </row>
    <row r="1210" spans="1:18" ht="15">
      <c r="A1210">
        <f>1+A1209</f>
        <v>1209</v>
      </c>
      <c r="B1210" t="s">
        <v>366</v>
      </c>
      <c r="C1210" t="s">
        <v>4449</v>
      </c>
      <c r="E1210" t="s">
        <v>919</v>
      </c>
      <c r="G1210" t="s">
        <v>920</v>
      </c>
      <c r="I1210" t="s">
        <v>921</v>
      </c>
      <c r="K1210" s="1">
        <v>2006</v>
      </c>
      <c r="M1210" s="6" t="s">
        <v>19</v>
      </c>
      <c r="O1210" t="s">
        <v>380</v>
      </c>
      <c r="Q1210" s="8">
        <v>19.18</v>
      </c>
      <c r="R1210" s="2" t="s">
        <v>357</v>
      </c>
    </row>
    <row r="1211" spans="1:18" ht="15">
      <c r="A1211">
        <f>1+A1210</f>
        <v>1210</v>
      </c>
      <c r="B1211" t="s">
        <v>366</v>
      </c>
      <c r="C1211" t="s">
        <v>4449</v>
      </c>
      <c r="E1211" t="s">
        <v>998</v>
      </c>
      <c r="G1211" t="s">
        <v>4312</v>
      </c>
      <c r="I1211" t="s">
        <v>4333</v>
      </c>
      <c r="K1211" t="s">
        <v>3491</v>
      </c>
      <c r="M1211" s="4" t="s">
        <v>2466</v>
      </c>
      <c r="O1211" t="s">
        <v>380</v>
      </c>
      <c r="Q1211" s="8">
        <v>10.87</v>
      </c>
      <c r="R1211" s="2" t="s">
        <v>357</v>
      </c>
    </row>
    <row r="1212" spans="1:18" ht="15">
      <c r="A1212">
        <f>1+A1211</f>
        <v>1211</v>
      </c>
      <c r="B1212" t="s">
        <v>366</v>
      </c>
      <c r="C1212" t="s">
        <v>4449</v>
      </c>
      <c r="E1212" t="s">
        <v>999</v>
      </c>
      <c r="G1212" t="s">
        <v>1000</v>
      </c>
      <c r="I1212" t="s">
        <v>2686</v>
      </c>
      <c r="K1212" t="s">
        <v>3197</v>
      </c>
      <c r="M1212" s="4" t="s">
        <v>4576</v>
      </c>
      <c r="O1212" t="s">
        <v>3270</v>
      </c>
      <c r="Q1212" s="8">
        <f>0.75*R1213</f>
        <v>0</v>
      </c>
      <c r="R1212" s="2" t="s">
        <v>357</v>
      </c>
    </row>
    <row r="1213" spans="1:18" ht="15">
      <c r="A1213">
        <f>1+A1212</f>
        <v>1212</v>
      </c>
      <c r="B1213" t="s">
        <v>366</v>
      </c>
      <c r="C1213" t="s">
        <v>4449</v>
      </c>
      <c r="E1213" t="s">
        <v>1001</v>
      </c>
      <c r="G1213" t="s">
        <v>2246</v>
      </c>
      <c r="I1213" t="s">
        <v>2247</v>
      </c>
      <c r="K1213" t="s">
        <v>2095</v>
      </c>
      <c r="M1213" s="4" t="s">
        <v>2248</v>
      </c>
      <c r="Q1213" s="8"/>
      <c r="R1213" s="2" t="s">
        <v>357</v>
      </c>
    </row>
    <row r="1214" spans="1:18" ht="15">
      <c r="A1214">
        <f>1+A1213</f>
        <v>1213</v>
      </c>
      <c r="B1214" t="s">
        <v>366</v>
      </c>
      <c r="C1214" t="s">
        <v>4449</v>
      </c>
      <c r="E1214" t="s">
        <v>2249</v>
      </c>
      <c r="G1214" t="s">
        <v>2250</v>
      </c>
      <c r="I1214" t="s">
        <v>2251</v>
      </c>
      <c r="K1214" t="s">
        <v>248</v>
      </c>
      <c r="M1214" s="4" t="s">
        <v>2252</v>
      </c>
      <c r="O1214" t="s">
        <v>380</v>
      </c>
      <c r="Q1214" s="8">
        <v>7.95</v>
      </c>
      <c r="R1214" s="2" t="s">
        <v>357</v>
      </c>
    </row>
    <row r="1215" spans="1:18" ht="15">
      <c r="A1215">
        <f>1+A1214</f>
        <v>1214</v>
      </c>
      <c r="B1215" t="s">
        <v>366</v>
      </c>
      <c r="C1215" s="1" t="s">
        <v>4449</v>
      </c>
      <c r="E1215" s="1" t="s">
        <v>2253</v>
      </c>
      <c r="G1215" s="1" t="s">
        <v>2254</v>
      </c>
      <c r="I1215" t="s">
        <v>1</v>
      </c>
      <c r="K1215" t="s">
        <v>1448</v>
      </c>
      <c r="M1215" s="4" t="s">
        <v>3423</v>
      </c>
      <c r="O1215" t="s">
        <v>2474</v>
      </c>
      <c r="Q1215" s="8"/>
      <c r="R1215" s="2" t="s">
        <v>357</v>
      </c>
    </row>
    <row r="1216" spans="1:18" ht="15">
      <c r="A1216">
        <f>1+A1215</f>
        <v>1215</v>
      </c>
      <c r="B1216" t="s">
        <v>366</v>
      </c>
      <c r="C1216" t="s">
        <v>4449</v>
      </c>
      <c r="E1216" t="s">
        <v>2255</v>
      </c>
      <c r="G1216" t="s">
        <v>2256</v>
      </c>
      <c r="I1216" t="s">
        <v>2706</v>
      </c>
      <c r="K1216" t="s">
        <v>4339</v>
      </c>
      <c r="M1216" s="4" t="s">
        <v>2714</v>
      </c>
      <c r="O1216" t="s">
        <v>380</v>
      </c>
      <c r="Q1216" s="8">
        <v>15.94</v>
      </c>
      <c r="R1216" s="2" t="s">
        <v>357</v>
      </c>
    </row>
    <row r="1217" spans="1:18" ht="15">
      <c r="A1217">
        <f>1+A1216</f>
        <v>1216</v>
      </c>
      <c r="B1217" t="s">
        <v>366</v>
      </c>
      <c r="C1217" s="1" t="s">
        <v>4449</v>
      </c>
      <c r="E1217" s="1" t="s">
        <v>2257</v>
      </c>
      <c r="G1217" s="1" t="s">
        <v>2258</v>
      </c>
      <c r="I1217" s="1" t="s">
        <v>2259</v>
      </c>
      <c r="K1217" t="s">
        <v>371</v>
      </c>
      <c r="M1217" s="4" t="s">
        <v>4457</v>
      </c>
      <c r="O1217" t="s">
        <v>4458</v>
      </c>
      <c r="Q1217" s="8" t="s">
        <v>3746</v>
      </c>
      <c r="R1217" s="2" t="s">
        <v>357</v>
      </c>
    </row>
    <row r="1218" spans="1:18" ht="15">
      <c r="A1218">
        <f>1+A1217</f>
        <v>1217</v>
      </c>
      <c r="B1218" t="s">
        <v>366</v>
      </c>
      <c r="C1218" t="s">
        <v>4449</v>
      </c>
      <c r="E1218" t="s">
        <v>3360</v>
      </c>
      <c r="G1218" t="s">
        <v>3361</v>
      </c>
      <c r="I1218" t="s">
        <v>1046</v>
      </c>
      <c r="K1218" s="1">
        <v>2007</v>
      </c>
      <c r="M1218" s="4" t="s">
        <v>3356</v>
      </c>
      <c r="O1218" t="s">
        <v>3424</v>
      </c>
      <c r="Q1218" s="8">
        <v>18.45</v>
      </c>
      <c r="R1218" s="2" t="s">
        <v>357</v>
      </c>
    </row>
    <row r="1219" spans="1:18" ht="15">
      <c r="A1219">
        <f>1+A1218</f>
        <v>1218</v>
      </c>
      <c r="B1219" t="s">
        <v>366</v>
      </c>
      <c r="C1219" t="s">
        <v>4449</v>
      </c>
      <c r="E1219" t="s">
        <v>2260</v>
      </c>
      <c r="G1219" t="s">
        <v>1058</v>
      </c>
      <c r="I1219" t="s">
        <v>4567</v>
      </c>
      <c r="K1219" t="s">
        <v>4495</v>
      </c>
      <c r="Q1219" s="8">
        <v>22.95</v>
      </c>
      <c r="R1219" s="2" t="s">
        <v>357</v>
      </c>
    </row>
    <row r="1220" spans="1:18" ht="15">
      <c r="A1220">
        <f>1+A1219</f>
        <v>1219</v>
      </c>
      <c r="B1220" t="s">
        <v>366</v>
      </c>
      <c r="C1220" s="1" t="s">
        <v>4449</v>
      </c>
      <c r="E1220" s="1" t="s">
        <v>2261</v>
      </c>
      <c r="G1220" s="1" t="s">
        <v>2262</v>
      </c>
      <c r="I1220" s="1" t="s">
        <v>1</v>
      </c>
      <c r="K1220" t="s">
        <v>2104</v>
      </c>
      <c r="M1220" s="4" t="s">
        <v>3345</v>
      </c>
      <c r="O1220" t="s">
        <v>3944</v>
      </c>
      <c r="Q1220" s="8" t="s">
        <v>3704</v>
      </c>
      <c r="R1220" s="2" t="s">
        <v>357</v>
      </c>
    </row>
    <row r="1221" spans="1:18" ht="15">
      <c r="A1221">
        <f>1+A1220</f>
        <v>1220</v>
      </c>
      <c r="B1221" t="s">
        <v>366</v>
      </c>
      <c r="C1221" s="9" t="s">
        <v>4449</v>
      </c>
      <c r="E1221" s="9" t="s">
        <v>4756</v>
      </c>
      <c r="G1221" s="9" t="s">
        <v>4757</v>
      </c>
      <c r="I1221" s="9" t="s">
        <v>4758</v>
      </c>
      <c r="K1221">
        <v>2007</v>
      </c>
      <c r="M1221" s="4" t="s">
        <v>4752</v>
      </c>
      <c r="O1221" s="9" t="s">
        <v>380</v>
      </c>
      <c r="Q1221" s="8">
        <v>7.95</v>
      </c>
      <c r="R1221" s="2" t="s">
        <v>357</v>
      </c>
    </row>
    <row r="1222" spans="1:18" ht="15">
      <c r="A1222">
        <f>1+A1221</f>
        <v>1221</v>
      </c>
      <c r="B1222" t="s">
        <v>366</v>
      </c>
      <c r="C1222" s="1" t="s">
        <v>4449</v>
      </c>
      <c r="E1222" s="1" t="s">
        <v>2263</v>
      </c>
      <c r="G1222" s="1" t="s">
        <v>174</v>
      </c>
      <c r="I1222" s="1" t="s">
        <v>2264</v>
      </c>
      <c r="K1222" t="s">
        <v>4339</v>
      </c>
      <c r="M1222" s="4" t="s">
        <v>2654</v>
      </c>
      <c r="O1222" t="s">
        <v>380</v>
      </c>
      <c r="Q1222" s="8">
        <v>17.99</v>
      </c>
      <c r="R1222" s="2" t="s">
        <v>357</v>
      </c>
    </row>
    <row r="1223" spans="1:18" ht="15">
      <c r="A1223">
        <f>1+A1222</f>
        <v>1222</v>
      </c>
      <c r="B1223" t="s">
        <v>366</v>
      </c>
      <c r="C1223" t="s">
        <v>4449</v>
      </c>
      <c r="E1223" t="s">
        <v>2265</v>
      </c>
      <c r="G1223" t="s">
        <v>2266</v>
      </c>
      <c r="I1223" t="s">
        <v>2267</v>
      </c>
      <c r="K1223" t="s">
        <v>4339</v>
      </c>
      <c r="M1223" s="4" t="s">
        <v>2682</v>
      </c>
      <c r="O1223" t="s">
        <v>380</v>
      </c>
      <c r="Q1223" s="8" t="s">
        <v>605</v>
      </c>
      <c r="R1223" s="2" t="s">
        <v>357</v>
      </c>
    </row>
    <row r="1224" spans="1:18" ht="15">
      <c r="A1224">
        <f>1+A1223</f>
        <v>1223</v>
      </c>
      <c r="B1224" t="s">
        <v>366</v>
      </c>
      <c r="C1224" s="1" t="s">
        <v>4449</v>
      </c>
      <c r="E1224" s="1" t="s">
        <v>2268</v>
      </c>
      <c r="G1224" s="1" t="s">
        <v>2269</v>
      </c>
      <c r="I1224" s="1" t="s">
        <v>2264</v>
      </c>
      <c r="K1224" t="s">
        <v>4339</v>
      </c>
      <c r="M1224" s="4" t="s">
        <v>2654</v>
      </c>
      <c r="O1224" t="s">
        <v>380</v>
      </c>
      <c r="Q1224" s="8">
        <v>17.99</v>
      </c>
      <c r="R1224" s="2" t="s">
        <v>357</v>
      </c>
    </row>
    <row r="1225" spans="1:18" ht="15">
      <c r="A1225">
        <f>1+A1224</f>
        <v>1224</v>
      </c>
      <c r="B1225" t="s">
        <v>366</v>
      </c>
      <c r="C1225" t="s">
        <v>4449</v>
      </c>
      <c r="E1225" t="s">
        <v>2270</v>
      </c>
      <c r="G1225" t="s">
        <v>2271</v>
      </c>
      <c r="I1225" t="s">
        <v>2272</v>
      </c>
      <c r="K1225" t="s">
        <v>1775</v>
      </c>
      <c r="Q1225" s="8">
        <v>3.98</v>
      </c>
      <c r="R1225" s="2" t="s">
        <v>357</v>
      </c>
    </row>
    <row r="1226" spans="1:18" ht="15">
      <c r="A1226">
        <f>1+A1225</f>
        <v>1225</v>
      </c>
      <c r="B1226" t="s">
        <v>366</v>
      </c>
      <c r="C1226" t="s">
        <v>4449</v>
      </c>
      <c r="E1226" t="s">
        <v>2273</v>
      </c>
      <c r="G1226" t="s">
        <v>2274</v>
      </c>
      <c r="I1226" t="s">
        <v>2275</v>
      </c>
      <c r="K1226" t="s">
        <v>378</v>
      </c>
      <c r="M1226" s="4" t="s">
        <v>2525</v>
      </c>
      <c r="O1226" t="s">
        <v>380</v>
      </c>
      <c r="Q1226" s="8">
        <v>7.95</v>
      </c>
      <c r="R1226" s="2" t="s">
        <v>357</v>
      </c>
    </row>
    <row r="1227" spans="1:18" ht="15">
      <c r="A1227">
        <f>1+A1226</f>
        <v>1226</v>
      </c>
      <c r="B1227" t="s">
        <v>366</v>
      </c>
      <c r="C1227" t="s">
        <v>4449</v>
      </c>
      <c r="E1227" t="s">
        <v>2276</v>
      </c>
      <c r="G1227" t="s">
        <v>2277</v>
      </c>
      <c r="I1227" t="s">
        <v>3679</v>
      </c>
      <c r="K1227" t="s">
        <v>4370</v>
      </c>
      <c r="M1227" s="4" t="s">
        <v>2278</v>
      </c>
      <c r="O1227" t="s">
        <v>380</v>
      </c>
      <c r="Q1227" s="8">
        <v>12.5</v>
      </c>
      <c r="R1227" s="2" t="s">
        <v>357</v>
      </c>
    </row>
    <row r="1228" spans="1:18" ht="15">
      <c r="A1228">
        <f>1+A1227</f>
        <v>1227</v>
      </c>
      <c r="B1228" t="s">
        <v>366</v>
      </c>
      <c r="C1228" s="1" t="s">
        <v>4449</v>
      </c>
      <c r="E1228" s="1" t="s">
        <v>607</v>
      </c>
      <c r="G1228" s="1" t="s">
        <v>608</v>
      </c>
      <c r="I1228" s="1" t="s">
        <v>4479</v>
      </c>
      <c r="K1228" t="s">
        <v>3734</v>
      </c>
      <c r="M1228" s="4" t="s">
        <v>3423</v>
      </c>
      <c r="O1228" t="s">
        <v>2474</v>
      </c>
      <c r="Q1228" s="8"/>
      <c r="R1228" s="2" t="s">
        <v>357</v>
      </c>
    </row>
    <row r="1229" spans="1:18" ht="15">
      <c r="A1229">
        <f>1+A1228</f>
        <v>1228</v>
      </c>
      <c r="B1229" t="s">
        <v>366</v>
      </c>
      <c r="C1229" t="s">
        <v>4449</v>
      </c>
      <c r="E1229" t="s">
        <v>609</v>
      </c>
      <c r="G1229" t="s">
        <v>178</v>
      </c>
      <c r="I1229" t="s">
        <v>610</v>
      </c>
      <c r="K1229" t="s">
        <v>2108</v>
      </c>
      <c r="M1229" s="4" t="s">
        <v>4476</v>
      </c>
      <c r="Q1229" s="8"/>
      <c r="R1229" s="2" t="s">
        <v>357</v>
      </c>
    </row>
    <row r="1230" spans="1:18" ht="15">
      <c r="A1230">
        <f>1+A1229</f>
        <v>1229</v>
      </c>
      <c r="B1230" t="s">
        <v>366</v>
      </c>
      <c r="C1230" t="s">
        <v>4449</v>
      </c>
      <c r="E1230" t="s">
        <v>611</v>
      </c>
      <c r="G1230" t="s">
        <v>612</v>
      </c>
      <c r="I1230" t="s">
        <v>4471</v>
      </c>
      <c r="K1230">
        <v>2001</v>
      </c>
      <c r="M1230" s="4" t="s">
        <v>127</v>
      </c>
      <c r="O1230" t="s">
        <v>128</v>
      </c>
      <c r="Q1230" s="8">
        <f>9.95+1.4</f>
        <v>11.350000000000001</v>
      </c>
      <c r="R1230" s="2" t="s">
        <v>357</v>
      </c>
    </row>
    <row r="1231" spans="1:18" ht="15">
      <c r="A1231">
        <f>1+A1230</f>
        <v>1230</v>
      </c>
      <c r="B1231" t="s">
        <v>366</v>
      </c>
      <c r="C1231" t="s">
        <v>4449</v>
      </c>
      <c r="E1231" t="s">
        <v>1029</v>
      </c>
      <c r="G1231" t="s">
        <v>1030</v>
      </c>
      <c r="I1231" t="s">
        <v>3484</v>
      </c>
      <c r="K1231">
        <v>1949</v>
      </c>
      <c r="M1231" s="6" t="s">
        <v>1022</v>
      </c>
      <c r="O1231" t="s">
        <v>1023</v>
      </c>
      <c r="Q1231" s="8">
        <v>6.66666666666667</v>
      </c>
      <c r="R1231" s="2" t="s">
        <v>357</v>
      </c>
    </row>
    <row r="1232" spans="1:18" ht="15">
      <c r="A1232">
        <f>1+A1231</f>
        <v>1231</v>
      </c>
      <c r="B1232" t="s">
        <v>366</v>
      </c>
      <c r="C1232" t="s">
        <v>4449</v>
      </c>
      <c r="E1232" t="s">
        <v>613</v>
      </c>
      <c r="G1232" t="s">
        <v>614</v>
      </c>
      <c r="I1232" t="s">
        <v>615</v>
      </c>
      <c r="K1232" t="s">
        <v>167</v>
      </c>
      <c r="M1232" s="4" t="s">
        <v>616</v>
      </c>
      <c r="O1232" t="s">
        <v>617</v>
      </c>
      <c r="Q1232" s="8" t="s">
        <v>3746</v>
      </c>
      <c r="R1232" s="2" t="s">
        <v>357</v>
      </c>
    </row>
    <row r="1233" spans="1:18" ht="15">
      <c r="A1233">
        <f>1+A1232</f>
        <v>1232</v>
      </c>
      <c r="B1233" t="s">
        <v>366</v>
      </c>
      <c r="C1233" s="1" t="s">
        <v>4449</v>
      </c>
      <c r="E1233" t="s">
        <v>618</v>
      </c>
      <c r="G1233" t="s">
        <v>619</v>
      </c>
      <c r="I1233" t="s">
        <v>620</v>
      </c>
      <c r="K1233" t="s">
        <v>861</v>
      </c>
      <c r="M1233" s="4" t="s">
        <v>3492</v>
      </c>
      <c r="O1233" t="s">
        <v>373</v>
      </c>
      <c r="Q1233" s="8">
        <v>7.49</v>
      </c>
      <c r="R1233" s="2" t="s">
        <v>357</v>
      </c>
    </row>
    <row r="1234" spans="1:18" ht="15">
      <c r="A1234">
        <f>1+A1233</f>
        <v>1233</v>
      </c>
      <c r="B1234" t="s">
        <v>366</v>
      </c>
      <c r="C1234" t="s">
        <v>4449</v>
      </c>
      <c r="E1234" t="s">
        <v>509</v>
      </c>
      <c r="G1234" t="s">
        <v>510</v>
      </c>
      <c r="I1234" t="s">
        <v>511</v>
      </c>
      <c r="K1234" t="s">
        <v>3769</v>
      </c>
      <c r="M1234" s="4" t="s">
        <v>4325</v>
      </c>
      <c r="O1234" t="s">
        <v>380</v>
      </c>
      <c r="Q1234" s="8">
        <v>20.96</v>
      </c>
      <c r="R1234" s="2" t="s">
        <v>357</v>
      </c>
    </row>
    <row r="1235" spans="1:18" ht="15">
      <c r="A1235">
        <f>1+A1234</f>
        <v>1234</v>
      </c>
      <c r="B1235" t="s">
        <v>366</v>
      </c>
      <c r="C1235" t="s">
        <v>4449</v>
      </c>
      <c r="E1235" t="s">
        <v>512</v>
      </c>
      <c r="G1235" t="s">
        <v>513</v>
      </c>
      <c r="I1235" t="s">
        <v>514</v>
      </c>
      <c r="K1235" t="s">
        <v>3509</v>
      </c>
      <c r="M1235" s="4" t="s">
        <v>303</v>
      </c>
      <c r="O1235" t="s">
        <v>4568</v>
      </c>
      <c r="Q1235" s="8">
        <v>12.95</v>
      </c>
      <c r="R1235" s="2" t="s">
        <v>357</v>
      </c>
    </row>
    <row r="1236" spans="1:18" ht="15">
      <c r="A1236">
        <f>1+A1235</f>
        <v>1235</v>
      </c>
      <c r="B1236" t="s">
        <v>366</v>
      </c>
      <c r="C1236" t="s">
        <v>4449</v>
      </c>
      <c r="E1236" t="s">
        <v>515</v>
      </c>
      <c r="G1236" t="s">
        <v>516</v>
      </c>
      <c r="I1236" t="s">
        <v>3802</v>
      </c>
      <c r="K1236" t="s">
        <v>3724</v>
      </c>
      <c r="M1236" s="4" t="s">
        <v>517</v>
      </c>
      <c r="O1236" t="s">
        <v>3704</v>
      </c>
      <c r="Q1236" s="8" t="s">
        <v>3704</v>
      </c>
      <c r="R1236" s="2" t="s">
        <v>357</v>
      </c>
    </row>
    <row r="1237" spans="1:18" ht="15">
      <c r="A1237">
        <f>1+A1236</f>
        <v>1236</v>
      </c>
      <c r="B1237" t="s">
        <v>366</v>
      </c>
      <c r="C1237" s="1" t="s">
        <v>4449</v>
      </c>
      <c r="E1237" t="s">
        <v>518</v>
      </c>
      <c r="G1237" t="s">
        <v>519</v>
      </c>
      <c r="I1237" t="s">
        <v>1889</v>
      </c>
      <c r="K1237" t="s">
        <v>3539</v>
      </c>
      <c r="Q1237" s="8"/>
      <c r="R1237" s="2" t="s">
        <v>357</v>
      </c>
    </row>
    <row r="1238" spans="1:18" ht="15">
      <c r="A1238">
        <f>1+A1237</f>
        <v>1237</v>
      </c>
      <c r="B1238" t="s">
        <v>366</v>
      </c>
      <c r="C1238" t="s">
        <v>4449</v>
      </c>
      <c r="E1238" t="s">
        <v>520</v>
      </c>
      <c r="G1238" t="s">
        <v>521</v>
      </c>
      <c r="I1238" t="s">
        <v>2144</v>
      </c>
      <c r="K1238" t="s">
        <v>2679</v>
      </c>
      <c r="M1238" s="4" t="s">
        <v>522</v>
      </c>
      <c r="O1238" t="s">
        <v>304</v>
      </c>
      <c r="Q1238" s="8">
        <v>2.5</v>
      </c>
      <c r="R1238" s="2" t="s">
        <v>357</v>
      </c>
    </row>
    <row r="1239" spans="1:18" ht="15">
      <c r="A1239">
        <f>1+A1238</f>
        <v>1238</v>
      </c>
      <c r="B1239" t="s">
        <v>366</v>
      </c>
      <c r="C1239" t="s">
        <v>4449</v>
      </c>
      <c r="E1239" t="s">
        <v>523</v>
      </c>
      <c r="G1239" t="s">
        <v>524</v>
      </c>
      <c r="I1239" t="s">
        <v>525</v>
      </c>
      <c r="K1239" t="s">
        <v>378</v>
      </c>
      <c r="M1239" s="4" t="s">
        <v>4581</v>
      </c>
      <c r="O1239" t="s">
        <v>380</v>
      </c>
      <c r="Q1239" s="8">
        <v>12.95</v>
      </c>
      <c r="R1239" s="2" t="s">
        <v>357</v>
      </c>
    </row>
    <row r="1240" spans="1:18" ht="15">
      <c r="A1240">
        <f>1+A1239</f>
        <v>1239</v>
      </c>
      <c r="B1240" t="s">
        <v>366</v>
      </c>
      <c r="C1240" t="s">
        <v>4449</v>
      </c>
      <c r="E1240" t="s">
        <v>526</v>
      </c>
      <c r="G1240" t="s">
        <v>527</v>
      </c>
      <c r="I1240" t="s">
        <v>1559</v>
      </c>
      <c r="K1240" t="s">
        <v>299</v>
      </c>
      <c r="M1240" s="4" t="s">
        <v>3807</v>
      </c>
      <c r="O1240" t="s">
        <v>3424</v>
      </c>
      <c r="Q1240" s="8" t="s">
        <v>605</v>
      </c>
      <c r="R1240" s="2" t="s">
        <v>357</v>
      </c>
    </row>
    <row r="1241" spans="1:18" ht="15">
      <c r="A1241">
        <f>1+A1240</f>
        <v>1240</v>
      </c>
      <c r="B1241" t="s">
        <v>366</v>
      </c>
      <c r="C1241" t="s">
        <v>4449</v>
      </c>
      <c r="E1241" t="s">
        <v>528</v>
      </c>
      <c r="G1241" t="s">
        <v>529</v>
      </c>
      <c r="I1241" t="s">
        <v>530</v>
      </c>
      <c r="K1241" t="s">
        <v>3724</v>
      </c>
      <c r="M1241" s="4" t="s">
        <v>3725</v>
      </c>
      <c r="O1241" t="s">
        <v>380</v>
      </c>
      <c r="Q1241" s="8">
        <v>10.95</v>
      </c>
      <c r="R1241" s="2" t="s">
        <v>357</v>
      </c>
    </row>
    <row r="1242" spans="1:18" ht="15">
      <c r="A1242">
        <f>1+A1241</f>
        <v>1241</v>
      </c>
      <c r="B1242" t="s">
        <v>366</v>
      </c>
      <c r="C1242" s="1" t="s">
        <v>4449</v>
      </c>
      <c r="E1242" t="s">
        <v>3787</v>
      </c>
      <c r="G1242" t="s">
        <v>3788</v>
      </c>
      <c r="I1242" t="s">
        <v>3789</v>
      </c>
      <c r="K1242">
        <v>2007</v>
      </c>
      <c r="M1242" s="6" t="s">
        <v>3790</v>
      </c>
      <c r="O1242" t="s">
        <v>373</v>
      </c>
      <c r="Q1242" s="8">
        <v>7.46</v>
      </c>
      <c r="R1242" s="2" t="s">
        <v>357</v>
      </c>
    </row>
    <row r="1243" spans="1:18" ht="15">
      <c r="A1243">
        <f>1+A1242</f>
        <v>1242</v>
      </c>
      <c r="B1243" t="s">
        <v>366</v>
      </c>
      <c r="C1243" t="s">
        <v>4449</v>
      </c>
      <c r="E1243" t="s">
        <v>531</v>
      </c>
      <c r="G1243" t="s">
        <v>532</v>
      </c>
      <c r="I1243" t="s">
        <v>1927</v>
      </c>
      <c r="K1243" t="s">
        <v>3172</v>
      </c>
      <c r="M1243" s="4" t="s">
        <v>1711</v>
      </c>
      <c r="O1243" t="s">
        <v>373</v>
      </c>
      <c r="Q1243" s="8">
        <v>4</v>
      </c>
      <c r="R1243" s="2" t="s">
        <v>357</v>
      </c>
    </row>
    <row r="1244" spans="1:18" ht="15">
      <c r="A1244">
        <f>1+A1243</f>
        <v>1243</v>
      </c>
      <c r="B1244" t="s">
        <v>366</v>
      </c>
      <c r="C1244" t="s">
        <v>4449</v>
      </c>
      <c r="E1244" t="s">
        <v>533</v>
      </c>
      <c r="G1244" t="s">
        <v>534</v>
      </c>
      <c r="I1244" t="s">
        <v>535</v>
      </c>
      <c r="K1244" t="s">
        <v>3777</v>
      </c>
      <c r="Q1244" s="8"/>
      <c r="R1244" s="2" t="s">
        <v>357</v>
      </c>
    </row>
    <row r="1245" spans="1:18" ht="15">
      <c r="A1245">
        <f>1+A1244</f>
        <v>1244</v>
      </c>
      <c r="B1245" t="s">
        <v>366</v>
      </c>
      <c r="C1245" t="s">
        <v>4449</v>
      </c>
      <c r="E1245" s="1" t="s">
        <v>1128</v>
      </c>
      <c r="G1245" s="1" t="s">
        <v>536</v>
      </c>
      <c r="I1245" s="1" t="s">
        <v>1</v>
      </c>
      <c r="K1245" t="s">
        <v>861</v>
      </c>
      <c r="M1245" s="4" t="s">
        <v>537</v>
      </c>
      <c r="O1245" s="1" t="s">
        <v>1669</v>
      </c>
      <c r="Q1245" s="8" t="s">
        <v>3746</v>
      </c>
      <c r="R1245" s="2" t="s">
        <v>357</v>
      </c>
    </row>
    <row r="1246" spans="1:18" ht="15">
      <c r="A1246">
        <f>1+A1245</f>
        <v>1245</v>
      </c>
      <c r="B1246" t="s">
        <v>366</v>
      </c>
      <c r="C1246" t="s">
        <v>4449</v>
      </c>
      <c r="E1246" t="s">
        <v>538</v>
      </c>
      <c r="G1246" t="s">
        <v>1058</v>
      </c>
      <c r="K1246" t="s">
        <v>3539</v>
      </c>
      <c r="M1246" s="4" t="s">
        <v>1052</v>
      </c>
      <c r="O1246" t="s">
        <v>1053</v>
      </c>
      <c r="Q1246" s="8">
        <v>26.4</v>
      </c>
      <c r="R1246" s="2" t="s">
        <v>357</v>
      </c>
    </row>
    <row r="1247" spans="1:18" ht="15">
      <c r="A1247">
        <f>1+A1246</f>
        <v>1246</v>
      </c>
      <c r="B1247" t="s">
        <v>366</v>
      </c>
      <c r="C1247" t="s">
        <v>4449</v>
      </c>
      <c r="E1247" t="s">
        <v>539</v>
      </c>
      <c r="G1247" t="s">
        <v>540</v>
      </c>
      <c r="I1247" t="s">
        <v>2686</v>
      </c>
      <c r="K1247" t="s">
        <v>308</v>
      </c>
      <c r="M1247" s="4" t="s">
        <v>183</v>
      </c>
      <c r="O1247" t="s">
        <v>184</v>
      </c>
      <c r="Q1247" s="8">
        <v>10</v>
      </c>
      <c r="R1247" s="2" t="s">
        <v>357</v>
      </c>
    </row>
    <row r="1248" spans="1:18" ht="15">
      <c r="A1248">
        <f>1+A1247</f>
        <v>1247</v>
      </c>
      <c r="B1248" t="s">
        <v>366</v>
      </c>
      <c r="C1248" t="s">
        <v>4449</v>
      </c>
      <c r="E1248" t="s">
        <v>541</v>
      </c>
      <c r="G1248" t="s">
        <v>542</v>
      </c>
      <c r="I1248" t="s">
        <v>698</v>
      </c>
      <c r="K1248" t="s">
        <v>3539</v>
      </c>
      <c r="M1248" s="4" t="s">
        <v>699</v>
      </c>
      <c r="O1248" t="s">
        <v>639</v>
      </c>
      <c r="Q1248" s="8" t="s">
        <v>3746</v>
      </c>
      <c r="R1248" s="2" t="s">
        <v>357</v>
      </c>
    </row>
    <row r="1249" spans="1:18" ht="15">
      <c r="A1249">
        <f>1+A1248</f>
        <v>1248</v>
      </c>
      <c r="B1249" t="s">
        <v>366</v>
      </c>
      <c r="C1249" s="1" t="s">
        <v>4449</v>
      </c>
      <c r="E1249" s="1" t="s">
        <v>700</v>
      </c>
      <c r="G1249" s="1" t="s">
        <v>701</v>
      </c>
      <c r="I1249" s="1" t="s">
        <v>702</v>
      </c>
      <c r="K1249" t="s">
        <v>3188</v>
      </c>
      <c r="M1249" s="4" t="s">
        <v>4457</v>
      </c>
      <c r="O1249" t="s">
        <v>4458</v>
      </c>
      <c r="Q1249" s="8" t="s">
        <v>3746</v>
      </c>
      <c r="R1249" s="2" t="s">
        <v>357</v>
      </c>
    </row>
    <row r="1250" spans="1:18" ht="15">
      <c r="A1250">
        <f>1+A1249</f>
        <v>1249</v>
      </c>
      <c r="B1250" t="s">
        <v>366</v>
      </c>
      <c r="C1250" s="1" t="s">
        <v>4449</v>
      </c>
      <c r="E1250" s="1" t="s">
        <v>703</v>
      </c>
      <c r="G1250" s="1" t="s">
        <v>704</v>
      </c>
      <c r="I1250" s="1" t="s">
        <v>4471</v>
      </c>
      <c r="K1250" t="s">
        <v>248</v>
      </c>
      <c r="M1250" s="4" t="s">
        <v>705</v>
      </c>
      <c r="O1250" t="s">
        <v>4458</v>
      </c>
      <c r="Q1250" s="8">
        <v>5</v>
      </c>
      <c r="R1250" s="2" t="s">
        <v>357</v>
      </c>
    </row>
    <row r="1251" spans="1:18" ht="15">
      <c r="A1251">
        <f>1+A1250</f>
        <v>1250</v>
      </c>
      <c r="B1251" t="s">
        <v>366</v>
      </c>
      <c r="C1251" t="s">
        <v>4449</v>
      </c>
      <c r="E1251" t="s">
        <v>1606</v>
      </c>
      <c r="G1251" t="s">
        <v>1604</v>
      </c>
      <c r="I1251" t="s">
        <v>1605</v>
      </c>
      <c r="K1251">
        <v>1916</v>
      </c>
      <c r="M1251" s="4" t="s">
        <v>1602</v>
      </c>
      <c r="O1251" t="s">
        <v>664</v>
      </c>
      <c r="Q1251" s="8"/>
      <c r="R1251" s="2" t="s">
        <v>357</v>
      </c>
    </row>
    <row r="1252" spans="1:18" ht="15">
      <c r="A1252">
        <f>1+A1251</f>
        <v>1251</v>
      </c>
      <c r="B1252" t="s">
        <v>366</v>
      </c>
      <c r="C1252" t="s">
        <v>4449</v>
      </c>
      <c r="E1252" t="s">
        <v>1607</v>
      </c>
      <c r="G1252" t="s">
        <v>1608</v>
      </c>
      <c r="I1252" t="s">
        <v>1605</v>
      </c>
      <c r="K1252">
        <v>1933</v>
      </c>
      <c r="M1252" s="4" t="s">
        <v>1602</v>
      </c>
      <c r="O1252" t="s">
        <v>1609</v>
      </c>
      <c r="Q1252" s="8"/>
      <c r="R1252" s="2" t="s">
        <v>357</v>
      </c>
    </row>
    <row r="1253" spans="1:18" ht="15">
      <c r="A1253">
        <f>1+A1252</f>
        <v>1252</v>
      </c>
      <c r="B1253" t="s">
        <v>366</v>
      </c>
      <c r="C1253" t="s">
        <v>4449</v>
      </c>
      <c r="E1253" t="s">
        <v>706</v>
      </c>
      <c r="G1253" t="s">
        <v>3827</v>
      </c>
      <c r="K1253" t="s">
        <v>1775</v>
      </c>
      <c r="M1253" s="4" t="s">
        <v>3031</v>
      </c>
      <c r="O1253" t="s">
        <v>1534</v>
      </c>
      <c r="Q1253" s="8">
        <v>8</v>
      </c>
      <c r="R1253" s="2" t="s">
        <v>357</v>
      </c>
    </row>
    <row r="1254" spans="1:18" ht="15">
      <c r="A1254">
        <f>1+A1253</f>
        <v>1253</v>
      </c>
      <c r="B1254" t="s">
        <v>366</v>
      </c>
      <c r="C1254" t="s">
        <v>4449</v>
      </c>
      <c r="E1254" t="s">
        <v>707</v>
      </c>
      <c r="G1254" t="s">
        <v>708</v>
      </c>
      <c r="I1254" t="s">
        <v>3827</v>
      </c>
      <c r="K1254" t="s">
        <v>3509</v>
      </c>
      <c r="M1254" s="4" t="s">
        <v>709</v>
      </c>
      <c r="O1254" t="s">
        <v>710</v>
      </c>
      <c r="Q1254" s="8">
        <v>5.95</v>
      </c>
      <c r="R1254" s="2" t="s">
        <v>357</v>
      </c>
    </row>
    <row r="1255" spans="1:18" ht="15">
      <c r="A1255">
        <f>1+A1254</f>
        <v>1254</v>
      </c>
      <c r="B1255" t="s">
        <v>366</v>
      </c>
      <c r="C1255" t="s">
        <v>4449</v>
      </c>
      <c r="E1255" t="s">
        <v>711</v>
      </c>
      <c r="G1255" t="s">
        <v>712</v>
      </c>
      <c r="I1255" t="s">
        <v>713</v>
      </c>
      <c r="K1255" t="s">
        <v>714</v>
      </c>
      <c r="M1255" s="4" t="s">
        <v>715</v>
      </c>
      <c r="O1255" t="s">
        <v>716</v>
      </c>
      <c r="Q1255" s="8">
        <v>15</v>
      </c>
      <c r="R1255" s="2" t="s">
        <v>357</v>
      </c>
    </row>
    <row r="1256" spans="1:18" ht="15">
      <c r="A1256">
        <f>1+A1255</f>
        <v>1255</v>
      </c>
      <c r="B1256" t="s">
        <v>366</v>
      </c>
      <c r="C1256" t="s">
        <v>4449</v>
      </c>
      <c r="E1256" t="s">
        <v>724</v>
      </c>
      <c r="G1256" t="s">
        <v>3762</v>
      </c>
      <c r="I1256" t="s">
        <v>4471</v>
      </c>
      <c r="K1256" t="s">
        <v>3762</v>
      </c>
      <c r="M1256" s="4" t="s">
        <v>1039</v>
      </c>
      <c r="O1256" t="s">
        <v>1040</v>
      </c>
      <c r="Q1256" s="8">
        <v>5.25</v>
      </c>
      <c r="R1256" s="2" t="s">
        <v>357</v>
      </c>
    </row>
    <row r="1257" spans="1:18" ht="15">
      <c r="A1257">
        <f>1+A1256</f>
        <v>1256</v>
      </c>
      <c r="B1257" t="s">
        <v>366</v>
      </c>
      <c r="C1257" t="s">
        <v>4449</v>
      </c>
      <c r="E1257" t="s">
        <v>717</v>
      </c>
      <c r="G1257" t="s">
        <v>4470</v>
      </c>
      <c r="I1257" t="s">
        <v>4470</v>
      </c>
      <c r="K1257" t="s">
        <v>312</v>
      </c>
      <c r="Q1257" s="8"/>
      <c r="R1257" s="2" t="s">
        <v>357</v>
      </c>
    </row>
    <row r="1258" spans="1:18" ht="15">
      <c r="A1258">
        <f>1+A1257</f>
        <v>1257</v>
      </c>
      <c r="B1258" t="s">
        <v>366</v>
      </c>
      <c r="C1258" t="s">
        <v>4449</v>
      </c>
      <c r="E1258" t="s">
        <v>718</v>
      </c>
      <c r="G1258" t="s">
        <v>4470</v>
      </c>
      <c r="I1258" t="s">
        <v>4470</v>
      </c>
      <c r="K1258" t="s">
        <v>290</v>
      </c>
      <c r="Q1258" s="8"/>
      <c r="R1258" s="2" t="s">
        <v>357</v>
      </c>
    </row>
    <row r="1259" spans="1:18" ht="15">
      <c r="A1259">
        <f>1+A1258</f>
        <v>1258</v>
      </c>
      <c r="B1259" t="s">
        <v>366</v>
      </c>
      <c r="C1259" t="s">
        <v>4449</v>
      </c>
      <c r="E1259" t="s">
        <v>719</v>
      </c>
      <c r="G1259" t="s">
        <v>4470</v>
      </c>
      <c r="I1259" t="s">
        <v>4470</v>
      </c>
      <c r="K1259" t="s">
        <v>2111</v>
      </c>
      <c r="Q1259" s="8"/>
      <c r="R1259" s="2" t="s">
        <v>357</v>
      </c>
    </row>
    <row r="1260" spans="1:18" ht="15">
      <c r="A1260">
        <f>1+A1259</f>
        <v>1259</v>
      </c>
      <c r="B1260" t="s">
        <v>366</v>
      </c>
      <c r="C1260" t="s">
        <v>4449</v>
      </c>
      <c r="E1260" t="s">
        <v>720</v>
      </c>
      <c r="G1260" t="s">
        <v>721</v>
      </c>
      <c r="I1260" t="s">
        <v>721</v>
      </c>
      <c r="K1260" t="s">
        <v>2095</v>
      </c>
      <c r="Q1260" s="8"/>
      <c r="R1260" s="2" t="s">
        <v>357</v>
      </c>
    </row>
    <row r="1261" spans="1:18" ht="15">
      <c r="A1261">
        <f>1+A1260</f>
        <v>1260</v>
      </c>
      <c r="B1261" t="s">
        <v>366</v>
      </c>
      <c r="C1261" t="s">
        <v>4449</v>
      </c>
      <c r="E1261" t="s">
        <v>722</v>
      </c>
      <c r="G1261" t="s">
        <v>4470</v>
      </c>
      <c r="I1261" t="s">
        <v>4470</v>
      </c>
      <c r="K1261" t="s">
        <v>3509</v>
      </c>
      <c r="Q1261" s="8"/>
      <c r="R1261" s="2" t="s">
        <v>357</v>
      </c>
    </row>
    <row r="1262" spans="1:18" ht="15">
      <c r="A1262">
        <f>1+A1261</f>
        <v>1261</v>
      </c>
      <c r="B1262" t="s">
        <v>366</v>
      </c>
      <c r="C1262" t="s">
        <v>4449</v>
      </c>
      <c r="E1262" t="s">
        <v>723</v>
      </c>
      <c r="G1262" t="s">
        <v>4470</v>
      </c>
      <c r="I1262" t="s">
        <v>4470</v>
      </c>
      <c r="K1262" t="s">
        <v>3182</v>
      </c>
      <c r="Q1262" s="8"/>
      <c r="R1262" s="2" t="s">
        <v>357</v>
      </c>
    </row>
    <row r="1263" spans="1:18" ht="15">
      <c r="A1263">
        <f>1+A1262</f>
        <v>1262</v>
      </c>
      <c r="B1263" t="s">
        <v>366</v>
      </c>
      <c r="C1263" t="s">
        <v>4449</v>
      </c>
      <c r="E1263" t="s">
        <v>726</v>
      </c>
      <c r="G1263" t="s">
        <v>727</v>
      </c>
      <c r="I1263" t="s">
        <v>727</v>
      </c>
      <c r="K1263" t="s">
        <v>2111</v>
      </c>
      <c r="M1263" s="4" t="s">
        <v>1371</v>
      </c>
      <c r="O1263" t="s">
        <v>380</v>
      </c>
      <c r="Q1263" s="8">
        <v>3.95</v>
      </c>
      <c r="R1263" s="2" t="s">
        <v>357</v>
      </c>
    </row>
    <row r="1264" spans="1:18" ht="15">
      <c r="A1264">
        <f>1+A1263</f>
        <v>1263</v>
      </c>
      <c r="B1264" t="s">
        <v>366</v>
      </c>
      <c r="C1264" t="s">
        <v>4449</v>
      </c>
      <c r="E1264" t="s">
        <v>728</v>
      </c>
      <c r="G1264" t="s">
        <v>729</v>
      </c>
      <c r="I1264" t="s">
        <v>730</v>
      </c>
      <c r="K1264" t="s">
        <v>3178</v>
      </c>
      <c r="M1264" s="4" t="s">
        <v>3745</v>
      </c>
      <c r="O1264" t="s">
        <v>380</v>
      </c>
      <c r="Q1264" s="8">
        <v>4.95</v>
      </c>
      <c r="R1264" s="2" t="s">
        <v>357</v>
      </c>
    </row>
    <row r="1265" spans="1:18" ht="15">
      <c r="A1265">
        <f>1+A1264</f>
        <v>1264</v>
      </c>
      <c r="B1265" t="s">
        <v>366</v>
      </c>
      <c r="C1265" s="1" t="s">
        <v>4449</v>
      </c>
      <c r="E1265" s="1" t="s">
        <v>731</v>
      </c>
      <c r="G1265" s="1" t="s">
        <v>4579</v>
      </c>
      <c r="I1265" s="1" t="s">
        <v>1927</v>
      </c>
      <c r="K1265" t="s">
        <v>2679</v>
      </c>
      <c r="M1265" s="4" t="s">
        <v>3953</v>
      </c>
      <c r="O1265" t="s">
        <v>4458</v>
      </c>
      <c r="Q1265" s="8"/>
      <c r="R1265" s="2" t="s">
        <v>357</v>
      </c>
    </row>
    <row r="1266" spans="1:18" ht="15">
      <c r="A1266">
        <f>1+A1265</f>
        <v>1265</v>
      </c>
      <c r="B1266" t="s">
        <v>366</v>
      </c>
      <c r="C1266" s="1" t="s">
        <v>4449</v>
      </c>
      <c r="E1266" s="1" t="s">
        <v>732</v>
      </c>
      <c r="G1266" s="1" t="s">
        <v>733</v>
      </c>
      <c r="I1266" s="1" t="s">
        <v>734</v>
      </c>
      <c r="K1266" t="s">
        <v>299</v>
      </c>
      <c r="M1266" s="4" t="s">
        <v>2540</v>
      </c>
      <c r="O1266" s="1" t="s">
        <v>2541</v>
      </c>
      <c r="Q1266" s="8">
        <v>26.7286</v>
      </c>
      <c r="R1266" s="2" t="s">
        <v>357</v>
      </c>
    </row>
    <row r="1267" spans="1:18" ht="15">
      <c r="A1267">
        <f>1+A1266</f>
        <v>1266</v>
      </c>
      <c r="B1267" t="s">
        <v>366</v>
      </c>
      <c r="C1267" s="1" t="s">
        <v>4449</v>
      </c>
      <c r="E1267" s="1" t="s">
        <v>2542</v>
      </c>
      <c r="G1267" s="1" t="s">
        <v>1045</v>
      </c>
      <c r="I1267" s="1" t="s">
        <v>2543</v>
      </c>
      <c r="K1267" t="s">
        <v>3728</v>
      </c>
      <c r="M1267" s="4" t="s">
        <v>1312</v>
      </c>
      <c r="O1267" t="s">
        <v>380</v>
      </c>
      <c r="Q1267" s="8">
        <v>9.95</v>
      </c>
      <c r="R1267" s="2" t="s">
        <v>357</v>
      </c>
    </row>
    <row r="1268" spans="1:18" ht="15">
      <c r="A1268">
        <f>1+A1267</f>
        <v>1267</v>
      </c>
      <c r="B1268" t="s">
        <v>366</v>
      </c>
      <c r="C1268" t="s">
        <v>4449</v>
      </c>
      <c r="E1268" t="s">
        <v>2544</v>
      </c>
      <c r="G1268" t="s">
        <v>4474</v>
      </c>
      <c r="I1268" t="s">
        <v>4302</v>
      </c>
      <c r="K1268" t="s">
        <v>290</v>
      </c>
      <c r="M1268" s="4" t="s">
        <v>4476</v>
      </c>
      <c r="Q1268" s="8"/>
      <c r="R1268" s="2" t="s">
        <v>357</v>
      </c>
    </row>
    <row r="1269" spans="1:18" ht="15">
      <c r="A1269">
        <f>1+A1268</f>
        <v>1268</v>
      </c>
      <c r="B1269" t="s">
        <v>366</v>
      </c>
      <c r="C1269" t="s">
        <v>4449</v>
      </c>
      <c r="E1269" t="s">
        <v>2545</v>
      </c>
      <c r="G1269" t="s">
        <v>2546</v>
      </c>
      <c r="I1269" t="s">
        <v>2703</v>
      </c>
      <c r="K1269" t="s">
        <v>1448</v>
      </c>
      <c r="M1269" s="4" t="s">
        <v>2728</v>
      </c>
      <c r="O1269" t="s">
        <v>12</v>
      </c>
      <c r="Q1269" s="8">
        <v>41.45</v>
      </c>
      <c r="R1269" s="2" t="s">
        <v>357</v>
      </c>
    </row>
    <row r="1270" spans="1:18" ht="15">
      <c r="A1270">
        <f>1+A1269</f>
        <v>1269</v>
      </c>
      <c r="B1270" t="s">
        <v>366</v>
      </c>
      <c r="C1270" t="s">
        <v>4449</v>
      </c>
      <c r="E1270" t="s">
        <v>2547</v>
      </c>
      <c r="G1270" t="s">
        <v>2548</v>
      </c>
      <c r="I1270" t="s">
        <v>2144</v>
      </c>
      <c r="K1270" t="s">
        <v>481</v>
      </c>
      <c r="M1270" s="4" t="s">
        <v>3216</v>
      </c>
      <c r="Q1270" s="8"/>
      <c r="R1270" s="2" t="s">
        <v>357</v>
      </c>
    </row>
    <row r="1271" spans="1:18" ht="15">
      <c r="A1271">
        <f>1+A1270</f>
        <v>1270</v>
      </c>
      <c r="B1271" t="s">
        <v>366</v>
      </c>
      <c r="C1271" t="s">
        <v>4449</v>
      </c>
      <c r="E1271" t="s">
        <v>2549</v>
      </c>
      <c r="G1271" t="s">
        <v>2550</v>
      </c>
      <c r="I1271" t="s">
        <v>4479</v>
      </c>
      <c r="K1271" t="s">
        <v>3539</v>
      </c>
      <c r="M1271" s="4" t="s">
        <v>2551</v>
      </c>
      <c r="Q1271" s="8">
        <v>18</v>
      </c>
      <c r="R1271" s="2" t="s">
        <v>357</v>
      </c>
    </row>
    <row r="1272" spans="1:18" ht="15">
      <c r="A1272">
        <f>1+A1271</f>
        <v>1271</v>
      </c>
      <c r="B1272" t="s">
        <v>366</v>
      </c>
      <c r="C1272" t="s">
        <v>4449</v>
      </c>
      <c r="E1272" t="s">
        <v>2552</v>
      </c>
      <c r="G1272" t="s">
        <v>2553</v>
      </c>
      <c r="I1272" t="s">
        <v>2554</v>
      </c>
      <c r="K1272" t="s">
        <v>3734</v>
      </c>
      <c r="M1272" s="4" t="s">
        <v>4141</v>
      </c>
      <c r="O1272" t="s">
        <v>380</v>
      </c>
      <c r="Q1272" s="8">
        <v>6.3</v>
      </c>
      <c r="R1272" s="2" t="s">
        <v>357</v>
      </c>
    </row>
    <row r="1273" spans="1:18" ht="15">
      <c r="A1273">
        <f>1+A1272</f>
        <v>1272</v>
      </c>
      <c r="B1273" t="s">
        <v>366</v>
      </c>
      <c r="C1273" t="s">
        <v>4449</v>
      </c>
      <c r="E1273" t="s">
        <v>2552</v>
      </c>
      <c r="G1273" t="s">
        <v>4453</v>
      </c>
      <c r="I1273" t="s">
        <v>3822</v>
      </c>
      <c r="Q1273" s="8"/>
      <c r="R1273" s="2" t="s">
        <v>357</v>
      </c>
    </row>
    <row r="1274" spans="1:18" ht="15">
      <c r="A1274">
        <f>1+A1273</f>
        <v>1273</v>
      </c>
      <c r="B1274" t="s">
        <v>366</v>
      </c>
      <c r="C1274" t="s">
        <v>4449</v>
      </c>
      <c r="E1274" t="s">
        <v>2552</v>
      </c>
      <c r="G1274" t="s">
        <v>2555</v>
      </c>
      <c r="I1274" t="s">
        <v>2556</v>
      </c>
      <c r="K1274" t="s">
        <v>299</v>
      </c>
      <c r="M1274" s="4" t="s">
        <v>4334</v>
      </c>
      <c r="O1274" t="s">
        <v>380</v>
      </c>
      <c r="Q1274" s="8">
        <v>7.38</v>
      </c>
      <c r="R1274" s="2" t="s">
        <v>357</v>
      </c>
    </row>
    <row r="1275" spans="1:18" ht="15">
      <c r="A1275">
        <f>1+A1274</f>
        <v>1274</v>
      </c>
      <c r="B1275" t="s">
        <v>366</v>
      </c>
      <c r="C1275" t="s">
        <v>4449</v>
      </c>
      <c r="E1275" t="s">
        <v>2557</v>
      </c>
      <c r="G1275" t="s">
        <v>2548</v>
      </c>
      <c r="I1275" t="s">
        <v>2144</v>
      </c>
      <c r="K1275" t="s">
        <v>2558</v>
      </c>
      <c r="Q1275" s="8"/>
      <c r="R1275" s="2" t="s">
        <v>357</v>
      </c>
    </row>
    <row r="1276" spans="1:18" ht="15">
      <c r="A1276">
        <f>1+A1275</f>
        <v>1275</v>
      </c>
      <c r="B1276" t="s">
        <v>366</v>
      </c>
      <c r="C1276" t="s">
        <v>4449</v>
      </c>
      <c r="E1276" t="s">
        <v>2559</v>
      </c>
      <c r="G1276" t="s">
        <v>2548</v>
      </c>
      <c r="I1276" t="s">
        <v>2144</v>
      </c>
      <c r="K1276" t="s">
        <v>2560</v>
      </c>
      <c r="M1276" s="4" t="s">
        <v>3216</v>
      </c>
      <c r="Q1276" s="8">
        <v>3.69</v>
      </c>
      <c r="R1276" s="2" t="s">
        <v>357</v>
      </c>
    </row>
    <row r="1277" spans="1:18" ht="15">
      <c r="A1277">
        <f>1+A1276</f>
        <v>1276</v>
      </c>
      <c r="B1277" t="s">
        <v>366</v>
      </c>
      <c r="C1277" t="s">
        <v>4449</v>
      </c>
      <c r="E1277" t="s">
        <v>890</v>
      </c>
      <c r="G1277" t="s">
        <v>891</v>
      </c>
      <c r="I1277" t="s">
        <v>3253</v>
      </c>
      <c r="K1277" s="1">
        <v>2010</v>
      </c>
      <c r="M1277" s="4" t="s">
        <v>892</v>
      </c>
      <c r="O1277" t="s">
        <v>373</v>
      </c>
      <c r="Q1277" s="8">
        <v>23.39</v>
      </c>
      <c r="R1277" s="2" t="s">
        <v>357</v>
      </c>
    </row>
    <row r="1278" spans="1:18" ht="15">
      <c r="A1278">
        <f>1+A1277</f>
        <v>1277</v>
      </c>
      <c r="B1278" t="s">
        <v>366</v>
      </c>
      <c r="C1278" t="s">
        <v>4449</v>
      </c>
      <c r="E1278" t="s">
        <v>2562</v>
      </c>
      <c r="G1278" t="s">
        <v>2563</v>
      </c>
      <c r="I1278" t="s">
        <v>4324</v>
      </c>
      <c r="K1278" t="s">
        <v>3750</v>
      </c>
      <c r="M1278" s="4" t="s">
        <v>2020</v>
      </c>
      <c r="O1278" t="s">
        <v>380</v>
      </c>
      <c r="Q1278" s="8">
        <v>15.45</v>
      </c>
      <c r="R1278" s="2" t="s">
        <v>357</v>
      </c>
    </row>
    <row r="1279" spans="1:18" ht="15">
      <c r="A1279">
        <f>1+A1278</f>
        <v>1278</v>
      </c>
      <c r="B1279" t="s">
        <v>366</v>
      </c>
      <c r="C1279" t="s">
        <v>4449</v>
      </c>
      <c r="E1279" t="s">
        <v>626</v>
      </c>
      <c r="G1279" t="s">
        <v>627</v>
      </c>
      <c r="I1279" t="s">
        <v>628</v>
      </c>
      <c r="K1279" s="1">
        <v>2010</v>
      </c>
      <c r="M1279" s="4" t="s">
        <v>623</v>
      </c>
      <c r="O1279" t="s">
        <v>380</v>
      </c>
      <c r="Q1279" s="8">
        <v>26.46</v>
      </c>
      <c r="R1279" s="2" t="s">
        <v>357</v>
      </c>
    </row>
    <row r="1280" spans="1:18" ht="15">
      <c r="A1280">
        <f>1+A1279</f>
        <v>1279</v>
      </c>
      <c r="B1280" t="s">
        <v>366</v>
      </c>
      <c r="C1280" t="s">
        <v>4449</v>
      </c>
      <c r="E1280" t="s">
        <v>2564</v>
      </c>
      <c r="G1280" t="s">
        <v>2565</v>
      </c>
      <c r="I1280" t="s">
        <v>4471</v>
      </c>
      <c r="K1280" t="s">
        <v>3509</v>
      </c>
      <c r="M1280" s="4" t="s">
        <v>4576</v>
      </c>
      <c r="O1280" t="s">
        <v>3270</v>
      </c>
      <c r="Q1280" s="8">
        <f>0.75*R1281</f>
        <v>0</v>
      </c>
      <c r="R1280" s="2" t="s">
        <v>357</v>
      </c>
    </row>
    <row r="1281" spans="1:18" ht="15">
      <c r="A1281">
        <f>1+A1280</f>
        <v>1280</v>
      </c>
      <c r="B1281" t="s">
        <v>366</v>
      </c>
      <c r="C1281" t="s">
        <v>4449</v>
      </c>
      <c r="E1281" t="s">
        <v>2566</v>
      </c>
      <c r="G1281" t="s">
        <v>2567</v>
      </c>
      <c r="I1281" t="s">
        <v>2568</v>
      </c>
      <c r="K1281" t="s">
        <v>3491</v>
      </c>
      <c r="M1281" s="4" t="s">
        <v>4141</v>
      </c>
      <c r="O1281" t="s">
        <v>380</v>
      </c>
      <c r="Q1281" s="8">
        <v>7.95</v>
      </c>
      <c r="R1281" s="2" t="s">
        <v>357</v>
      </c>
    </row>
    <row r="1282" spans="1:18" ht="15">
      <c r="A1282">
        <f>1+A1281</f>
        <v>1281</v>
      </c>
      <c r="B1282" t="s">
        <v>366</v>
      </c>
      <c r="C1282" t="s">
        <v>4449</v>
      </c>
      <c r="E1282" t="s">
        <v>2569</v>
      </c>
      <c r="G1282" t="s">
        <v>3956</v>
      </c>
      <c r="I1282" t="s">
        <v>2405</v>
      </c>
      <c r="K1282" t="s">
        <v>308</v>
      </c>
      <c r="Q1282" s="8"/>
      <c r="R1282" s="2" t="s">
        <v>357</v>
      </c>
    </row>
    <row r="1283" spans="1:18" ht="15">
      <c r="A1283">
        <f>1+A1282</f>
        <v>1282</v>
      </c>
      <c r="B1283" t="s">
        <v>366</v>
      </c>
      <c r="C1283" t="s">
        <v>4449</v>
      </c>
      <c r="E1283" t="s">
        <v>2570</v>
      </c>
      <c r="G1283" t="s">
        <v>2133</v>
      </c>
      <c r="I1283" t="s">
        <v>2144</v>
      </c>
      <c r="K1283" t="s">
        <v>2081</v>
      </c>
      <c r="M1283" s="4" t="s">
        <v>2571</v>
      </c>
      <c r="O1283" t="s">
        <v>1612</v>
      </c>
      <c r="Q1283" s="8">
        <v>12.99</v>
      </c>
      <c r="R1283" s="2" t="s">
        <v>357</v>
      </c>
    </row>
    <row r="1284" spans="1:18" ht="15">
      <c r="A1284">
        <f>1+A1283</f>
        <v>1283</v>
      </c>
      <c r="B1284" t="s">
        <v>366</v>
      </c>
      <c r="C1284" s="1" t="s">
        <v>4449</v>
      </c>
      <c r="E1284" s="1" t="s">
        <v>2572</v>
      </c>
      <c r="G1284" s="1" t="s">
        <v>2573</v>
      </c>
      <c r="I1284" s="1" t="s">
        <v>4324</v>
      </c>
      <c r="K1284" t="s">
        <v>3734</v>
      </c>
      <c r="M1284" s="4" t="s">
        <v>1312</v>
      </c>
      <c r="O1284" t="s">
        <v>380</v>
      </c>
      <c r="Q1284" s="8">
        <v>14.95</v>
      </c>
      <c r="R1284" s="2" t="s">
        <v>357</v>
      </c>
    </row>
    <row r="1285" spans="1:18" ht="15">
      <c r="A1285">
        <f>1+A1284</f>
        <v>1284</v>
      </c>
      <c r="B1285" t="s">
        <v>366</v>
      </c>
      <c r="C1285" t="s">
        <v>4449</v>
      </c>
      <c r="E1285" t="s">
        <v>2574</v>
      </c>
      <c r="G1285" t="s">
        <v>2575</v>
      </c>
      <c r="I1285" t="s">
        <v>2576</v>
      </c>
      <c r="K1285" t="s">
        <v>4495</v>
      </c>
      <c r="M1285" s="4" t="s">
        <v>2577</v>
      </c>
      <c r="O1285" t="s">
        <v>2578</v>
      </c>
      <c r="Q1285" s="8">
        <v>3.18</v>
      </c>
      <c r="R1285" s="2" t="s">
        <v>357</v>
      </c>
    </row>
    <row r="1286" spans="1:18" ht="15">
      <c r="A1286">
        <f>1+A1285</f>
        <v>1285</v>
      </c>
      <c r="B1286" t="s">
        <v>366</v>
      </c>
      <c r="C1286" t="s">
        <v>4449</v>
      </c>
      <c r="E1286" t="s">
        <v>2579</v>
      </c>
      <c r="G1286" t="s">
        <v>2580</v>
      </c>
      <c r="I1286" t="s">
        <v>2429</v>
      </c>
      <c r="K1286" t="s">
        <v>4204</v>
      </c>
      <c r="M1286" s="4" t="s">
        <v>837</v>
      </c>
      <c r="O1286" t="s">
        <v>373</v>
      </c>
      <c r="Q1286" s="8">
        <v>20</v>
      </c>
      <c r="R1286" s="2" t="s">
        <v>357</v>
      </c>
    </row>
    <row r="1287" spans="1:18" ht="15">
      <c r="A1287">
        <f>1+A1286</f>
        <v>1286</v>
      </c>
      <c r="B1287" t="s">
        <v>366</v>
      </c>
      <c r="C1287" t="s">
        <v>4449</v>
      </c>
      <c r="E1287" t="s">
        <v>2581</v>
      </c>
      <c r="G1287" t="s">
        <v>2582</v>
      </c>
      <c r="I1287" t="s">
        <v>2144</v>
      </c>
      <c r="K1287" t="s">
        <v>3182</v>
      </c>
      <c r="M1287" s="4" t="s">
        <v>2583</v>
      </c>
      <c r="O1287" t="s">
        <v>3760</v>
      </c>
      <c r="Q1287" s="8">
        <v>9.98</v>
      </c>
      <c r="R1287" s="2" t="s">
        <v>357</v>
      </c>
    </row>
    <row r="1288" spans="1:18" ht="15">
      <c r="A1288">
        <f>1+A1287</f>
        <v>1287</v>
      </c>
      <c r="B1288" t="s">
        <v>366</v>
      </c>
      <c r="C1288" t="s">
        <v>4449</v>
      </c>
      <c r="E1288" t="s">
        <v>2588</v>
      </c>
      <c r="G1288" t="s">
        <v>2589</v>
      </c>
      <c r="I1288" t="s">
        <v>3177</v>
      </c>
      <c r="K1288" t="s">
        <v>1448</v>
      </c>
      <c r="M1288" s="4" t="s">
        <v>156</v>
      </c>
      <c r="O1288" t="s">
        <v>1612</v>
      </c>
      <c r="Q1288" s="8">
        <v>9.98</v>
      </c>
      <c r="R1288" s="2" t="s">
        <v>357</v>
      </c>
    </row>
    <row r="1289" spans="1:18" ht="15">
      <c r="A1289">
        <f>1+A1288</f>
        <v>1288</v>
      </c>
      <c r="B1289" t="s">
        <v>366</v>
      </c>
      <c r="C1289" t="s">
        <v>4449</v>
      </c>
      <c r="E1289" t="s">
        <v>2584</v>
      </c>
      <c r="G1289" t="s">
        <v>2585</v>
      </c>
      <c r="I1289" t="s">
        <v>2586</v>
      </c>
      <c r="K1289" t="s">
        <v>3539</v>
      </c>
      <c r="M1289" s="4" t="s">
        <v>2587</v>
      </c>
      <c r="O1289" t="s">
        <v>184</v>
      </c>
      <c r="Q1289" s="8">
        <v>17</v>
      </c>
      <c r="R1289" s="2" t="s">
        <v>357</v>
      </c>
    </row>
    <row r="1290" spans="1:18" ht="15">
      <c r="A1290">
        <f>1+A1289</f>
        <v>1289</v>
      </c>
      <c r="B1290" t="s">
        <v>366</v>
      </c>
      <c r="C1290" t="s">
        <v>4449</v>
      </c>
      <c r="E1290" t="s">
        <v>2590</v>
      </c>
      <c r="G1290" t="s">
        <v>2591</v>
      </c>
      <c r="I1290" t="s">
        <v>2592</v>
      </c>
      <c r="K1290" t="s">
        <v>3178</v>
      </c>
      <c r="M1290" s="4" t="s">
        <v>1364</v>
      </c>
      <c r="O1290" t="s">
        <v>639</v>
      </c>
      <c r="Q1290" s="8">
        <v>5</v>
      </c>
      <c r="R1290" s="2" t="s">
        <v>357</v>
      </c>
    </row>
    <row r="1291" spans="1:18" ht="15">
      <c r="A1291">
        <f>1+A1290</f>
        <v>1290</v>
      </c>
      <c r="B1291" t="s">
        <v>366</v>
      </c>
      <c r="C1291" t="s">
        <v>4449</v>
      </c>
      <c r="E1291" t="s">
        <v>2593</v>
      </c>
      <c r="G1291" t="s">
        <v>1569</v>
      </c>
      <c r="I1291" t="s">
        <v>2144</v>
      </c>
      <c r="K1291" t="s">
        <v>3509</v>
      </c>
      <c r="M1291" s="4" t="s">
        <v>449</v>
      </c>
      <c r="O1291" t="s">
        <v>4548</v>
      </c>
      <c r="Q1291" s="8">
        <v>8.98</v>
      </c>
      <c r="R1291" s="2" t="s">
        <v>357</v>
      </c>
    </row>
    <row r="1292" spans="1:18" ht="15">
      <c r="A1292">
        <f>1+A1291</f>
        <v>1291</v>
      </c>
      <c r="B1292" t="s">
        <v>366</v>
      </c>
      <c r="C1292" t="s">
        <v>4449</v>
      </c>
      <c r="E1292" t="s">
        <v>2594</v>
      </c>
      <c r="G1292" t="s">
        <v>2589</v>
      </c>
      <c r="I1292" t="s">
        <v>2144</v>
      </c>
      <c r="K1292" t="s">
        <v>3182</v>
      </c>
      <c r="M1292" s="4" t="s">
        <v>2583</v>
      </c>
      <c r="O1292" t="s">
        <v>3760</v>
      </c>
      <c r="Q1292" s="8">
        <v>9.98</v>
      </c>
      <c r="R1292" s="2" t="s">
        <v>357</v>
      </c>
    </row>
    <row r="1293" spans="1:18" ht="15">
      <c r="A1293">
        <f>1+A1292</f>
        <v>1292</v>
      </c>
      <c r="B1293" t="s">
        <v>366</v>
      </c>
      <c r="C1293" t="s">
        <v>4449</v>
      </c>
      <c r="E1293" t="s">
        <v>2595</v>
      </c>
      <c r="G1293" t="s">
        <v>2133</v>
      </c>
      <c r="I1293" t="s">
        <v>2144</v>
      </c>
      <c r="K1293" t="s">
        <v>3509</v>
      </c>
      <c r="M1293" s="4" t="s">
        <v>449</v>
      </c>
      <c r="O1293" t="s">
        <v>2596</v>
      </c>
      <c r="Q1293" s="8">
        <v>8.98</v>
      </c>
      <c r="R1293" s="2" t="s">
        <v>357</v>
      </c>
    </row>
    <row r="1294" spans="1:18" ht="15">
      <c r="A1294">
        <f>1+A1293</f>
        <v>1293</v>
      </c>
      <c r="B1294" t="s">
        <v>366</v>
      </c>
      <c r="C1294" t="s">
        <v>4449</v>
      </c>
      <c r="E1294" t="s">
        <v>2597</v>
      </c>
      <c r="G1294" t="s">
        <v>2598</v>
      </c>
      <c r="I1294" t="s">
        <v>3177</v>
      </c>
      <c r="K1294" t="s">
        <v>1448</v>
      </c>
      <c r="M1294" s="4" t="s">
        <v>156</v>
      </c>
      <c r="O1294" t="s">
        <v>1612</v>
      </c>
      <c r="Q1294" s="8">
        <v>9.98</v>
      </c>
      <c r="R1294" s="2" t="s">
        <v>357</v>
      </c>
    </row>
    <row r="1295" spans="1:18" ht="15">
      <c r="A1295">
        <f>1+A1294</f>
        <v>1294</v>
      </c>
      <c r="B1295" t="s">
        <v>366</v>
      </c>
      <c r="C1295" s="1" t="s">
        <v>4449</v>
      </c>
      <c r="E1295" t="s">
        <v>2599</v>
      </c>
      <c r="G1295" t="s">
        <v>2600</v>
      </c>
      <c r="K1295" t="s">
        <v>3197</v>
      </c>
      <c r="Q1295" s="8"/>
      <c r="R1295" s="2" t="s">
        <v>357</v>
      </c>
    </row>
    <row r="1296" spans="1:18" ht="15">
      <c r="A1296">
        <f>1+A1295</f>
        <v>1295</v>
      </c>
      <c r="B1296" t="s">
        <v>366</v>
      </c>
      <c r="C1296" t="s">
        <v>4449</v>
      </c>
      <c r="E1296" t="s">
        <v>1600</v>
      </c>
      <c r="G1296" t="s">
        <v>2600</v>
      </c>
      <c r="I1296" t="s">
        <v>1601</v>
      </c>
      <c r="K1296">
        <v>2007</v>
      </c>
      <c r="M1296" s="4" t="s">
        <v>1602</v>
      </c>
      <c r="O1296" t="s">
        <v>1603</v>
      </c>
      <c r="Q1296" s="8"/>
      <c r="R1296" s="2" t="s">
        <v>357</v>
      </c>
    </row>
    <row r="1297" spans="1:18" ht="15">
      <c r="A1297">
        <f>1+A1296</f>
        <v>1296</v>
      </c>
      <c r="B1297" t="s">
        <v>366</v>
      </c>
      <c r="C1297" t="s">
        <v>4449</v>
      </c>
      <c r="E1297" t="s">
        <v>2601</v>
      </c>
      <c r="G1297" t="s">
        <v>2602</v>
      </c>
      <c r="I1297" t="s">
        <v>2603</v>
      </c>
      <c r="K1297" t="s">
        <v>3491</v>
      </c>
      <c r="M1297" s="4" t="s">
        <v>2604</v>
      </c>
      <c r="O1297" t="s">
        <v>380</v>
      </c>
      <c r="Q1297" s="8">
        <v>7.27</v>
      </c>
      <c r="R1297" s="2" t="s">
        <v>357</v>
      </c>
    </row>
    <row r="1298" spans="1:18" ht="15">
      <c r="A1298">
        <f>1+A1297</f>
        <v>1297</v>
      </c>
      <c r="B1298" t="s">
        <v>366</v>
      </c>
      <c r="C1298" t="s">
        <v>4449</v>
      </c>
      <c r="E1298" t="s">
        <v>2601</v>
      </c>
      <c r="G1298" t="s">
        <v>2602</v>
      </c>
      <c r="I1298" t="s">
        <v>2603</v>
      </c>
      <c r="K1298" t="s">
        <v>3491</v>
      </c>
      <c r="M1298" s="4" t="s">
        <v>2604</v>
      </c>
      <c r="O1298" t="s">
        <v>380</v>
      </c>
      <c r="Q1298" s="8" t="s">
        <v>605</v>
      </c>
      <c r="R1298" s="2" t="s">
        <v>357</v>
      </c>
    </row>
    <row r="1299" spans="1:18" ht="15">
      <c r="A1299">
        <f>1+A1298</f>
        <v>1298</v>
      </c>
      <c r="B1299" t="s">
        <v>366</v>
      </c>
      <c r="C1299" t="s">
        <v>4449</v>
      </c>
      <c r="E1299" t="s">
        <v>624</v>
      </c>
      <c r="G1299" t="s">
        <v>2327</v>
      </c>
      <c r="I1299" t="s">
        <v>625</v>
      </c>
      <c r="K1299" s="1">
        <v>2005</v>
      </c>
      <c r="M1299" s="4" t="s">
        <v>623</v>
      </c>
      <c r="O1299" t="s">
        <v>380</v>
      </c>
      <c r="Q1299" s="8">
        <v>27.96</v>
      </c>
      <c r="R1299" s="2" t="s">
        <v>357</v>
      </c>
    </row>
    <row r="1300" spans="1:18" ht="15">
      <c r="A1300">
        <f>1+A1299</f>
        <v>1299</v>
      </c>
      <c r="B1300" t="s">
        <v>366</v>
      </c>
      <c r="C1300" t="s">
        <v>4449</v>
      </c>
      <c r="E1300" t="s">
        <v>4502</v>
      </c>
      <c r="G1300" t="s">
        <v>2605</v>
      </c>
      <c r="I1300" t="s">
        <v>1</v>
      </c>
      <c r="K1300" t="s">
        <v>861</v>
      </c>
      <c r="M1300" s="4" t="s">
        <v>2606</v>
      </c>
      <c r="O1300" t="s">
        <v>1669</v>
      </c>
      <c r="Q1300" s="8" t="s">
        <v>3746</v>
      </c>
      <c r="R1300" s="2" t="s">
        <v>357</v>
      </c>
    </row>
    <row r="1301" spans="1:18" ht="15">
      <c r="A1301">
        <f>1+A1300</f>
        <v>1300</v>
      </c>
      <c r="B1301" t="s">
        <v>366</v>
      </c>
      <c r="C1301" s="1" t="s">
        <v>4449</v>
      </c>
      <c r="E1301" s="1" t="s">
        <v>2607</v>
      </c>
      <c r="G1301" s="1" t="s">
        <v>2608</v>
      </c>
      <c r="I1301" s="1" t="s">
        <v>1</v>
      </c>
      <c r="K1301" t="s">
        <v>3509</v>
      </c>
      <c r="M1301" s="4" t="s">
        <v>3345</v>
      </c>
      <c r="O1301" t="s">
        <v>3944</v>
      </c>
      <c r="Q1301" s="8" t="s">
        <v>3704</v>
      </c>
      <c r="R1301" s="2" t="s">
        <v>357</v>
      </c>
    </row>
    <row r="1302" spans="1:18" ht="15">
      <c r="A1302">
        <f>1+A1301</f>
        <v>1301</v>
      </c>
      <c r="B1302" t="s">
        <v>366</v>
      </c>
      <c r="C1302" s="9" t="s">
        <v>4449</v>
      </c>
      <c r="E1302" t="s">
        <v>5335</v>
      </c>
      <c r="G1302" s="9" t="s">
        <v>5336</v>
      </c>
      <c r="I1302" s="9" t="s">
        <v>5337</v>
      </c>
      <c r="K1302">
        <v>1973</v>
      </c>
      <c r="M1302" s="4" t="s">
        <v>5322</v>
      </c>
      <c r="O1302" s="9" t="s">
        <v>5323</v>
      </c>
      <c r="P1302" s="8"/>
      <c r="Q1302" s="8">
        <v>3.42</v>
      </c>
      <c r="R1302" s="2" t="s">
        <v>357</v>
      </c>
    </row>
    <row r="1303" spans="1:18" ht="15">
      <c r="A1303">
        <f>1+A1302</f>
        <v>1302</v>
      </c>
      <c r="B1303" t="s">
        <v>366</v>
      </c>
      <c r="C1303" t="s">
        <v>4449</v>
      </c>
      <c r="E1303" t="s">
        <v>2609</v>
      </c>
      <c r="G1303" t="s">
        <v>2610</v>
      </c>
      <c r="I1303" t="s">
        <v>194</v>
      </c>
      <c r="K1303" t="s">
        <v>378</v>
      </c>
      <c r="M1303" s="4" t="s">
        <v>497</v>
      </c>
      <c r="O1303" t="s">
        <v>1097</v>
      </c>
      <c r="Q1303" s="8">
        <v>40.7</v>
      </c>
      <c r="R1303" s="2" t="s">
        <v>357</v>
      </c>
    </row>
    <row r="1304" spans="1:18" ht="15">
      <c r="A1304">
        <f>1+A1303</f>
        <v>1303</v>
      </c>
      <c r="B1304" t="s">
        <v>366</v>
      </c>
      <c r="C1304" t="s">
        <v>4449</v>
      </c>
      <c r="E1304" t="s">
        <v>1639</v>
      </c>
      <c r="G1304" t="s">
        <v>1141</v>
      </c>
      <c r="I1304" t="s">
        <v>4333</v>
      </c>
      <c r="K1304" s="1">
        <v>2002</v>
      </c>
      <c r="M1304" s="6" t="s">
        <v>19</v>
      </c>
      <c r="O1304" t="s">
        <v>380</v>
      </c>
      <c r="Q1304" s="8">
        <v>16.176</v>
      </c>
      <c r="R1304" s="2" t="s">
        <v>357</v>
      </c>
    </row>
    <row r="1305" spans="1:18" ht="15">
      <c r="A1305">
        <f>1+A1304</f>
        <v>1304</v>
      </c>
      <c r="B1305" t="s">
        <v>366</v>
      </c>
      <c r="C1305" t="s">
        <v>4449</v>
      </c>
      <c r="E1305" t="s">
        <v>2611</v>
      </c>
      <c r="G1305" t="s">
        <v>153</v>
      </c>
      <c r="I1305" t="s">
        <v>1046</v>
      </c>
      <c r="K1305" t="s">
        <v>4352</v>
      </c>
      <c r="M1305" s="4" t="s">
        <v>1042</v>
      </c>
      <c r="O1305" t="s">
        <v>1043</v>
      </c>
      <c r="Q1305" s="8">
        <v>18.45</v>
      </c>
      <c r="R1305" s="2" t="s">
        <v>357</v>
      </c>
    </row>
    <row r="1306" spans="1:18" ht="15">
      <c r="A1306">
        <f>1+A1305</f>
        <v>1305</v>
      </c>
      <c r="B1306" t="s">
        <v>366</v>
      </c>
      <c r="C1306" s="9" t="s">
        <v>4449</v>
      </c>
      <c r="E1306" s="9" t="s">
        <v>5121</v>
      </c>
      <c r="G1306" s="9" t="s">
        <v>5116</v>
      </c>
      <c r="I1306" s="9" t="s">
        <v>5117</v>
      </c>
      <c r="K1306">
        <v>1995</v>
      </c>
      <c r="M1306" s="11" t="s">
        <v>5118</v>
      </c>
      <c r="O1306" s="9" t="s">
        <v>5119</v>
      </c>
      <c r="Q1306" s="8">
        <v>10.28</v>
      </c>
      <c r="R1306" s="2" t="s">
        <v>357</v>
      </c>
    </row>
    <row r="1307" spans="1:18" ht="15">
      <c r="A1307">
        <f>1+A1306</f>
        <v>1306</v>
      </c>
      <c r="B1307" t="s">
        <v>366</v>
      </c>
      <c r="C1307" s="1" t="s">
        <v>4449</v>
      </c>
      <c r="E1307" s="1" t="s">
        <v>2612</v>
      </c>
      <c r="G1307" s="1" t="s">
        <v>2613</v>
      </c>
      <c r="I1307" s="1" t="s">
        <v>3802</v>
      </c>
      <c r="K1307" t="s">
        <v>3734</v>
      </c>
      <c r="M1307" s="4" t="s">
        <v>3846</v>
      </c>
      <c r="O1307" s="1" t="s">
        <v>639</v>
      </c>
      <c r="Q1307" s="8">
        <v>10.6786</v>
      </c>
      <c r="R1307" s="2" t="s">
        <v>357</v>
      </c>
    </row>
    <row r="1308" spans="1:18" ht="15">
      <c r="A1308">
        <f>1+A1307</f>
        <v>1307</v>
      </c>
      <c r="B1308" t="s">
        <v>366</v>
      </c>
      <c r="C1308" t="s">
        <v>4449</v>
      </c>
      <c r="E1308" t="s">
        <v>2621</v>
      </c>
      <c r="G1308" t="s">
        <v>1066</v>
      </c>
      <c r="I1308" t="s">
        <v>409</v>
      </c>
      <c r="K1308" t="s">
        <v>2095</v>
      </c>
      <c r="Q1308" s="8"/>
      <c r="R1308" s="2" t="s">
        <v>357</v>
      </c>
    </row>
    <row r="1309" spans="1:18" ht="15">
      <c r="A1309">
        <f>1+A1308</f>
        <v>1308</v>
      </c>
      <c r="B1309" t="s">
        <v>366</v>
      </c>
      <c r="C1309" t="s">
        <v>4449</v>
      </c>
      <c r="E1309" t="s">
        <v>2614</v>
      </c>
      <c r="G1309" t="s">
        <v>1066</v>
      </c>
      <c r="I1309" t="s">
        <v>3177</v>
      </c>
      <c r="K1309" t="s">
        <v>3197</v>
      </c>
      <c r="M1309" s="4" t="s">
        <v>449</v>
      </c>
      <c r="O1309" t="s">
        <v>4548</v>
      </c>
      <c r="Q1309" s="8">
        <v>12.98</v>
      </c>
      <c r="R1309" s="2" t="s">
        <v>357</v>
      </c>
    </row>
    <row r="1310" spans="1:18" ht="15">
      <c r="A1310">
        <f>1+A1309</f>
        <v>1309</v>
      </c>
      <c r="B1310" t="s">
        <v>366</v>
      </c>
      <c r="C1310" t="s">
        <v>4449</v>
      </c>
      <c r="E1310" t="s">
        <v>2615</v>
      </c>
      <c r="G1310" t="s">
        <v>2616</v>
      </c>
      <c r="I1310" t="s">
        <v>2617</v>
      </c>
      <c r="K1310" t="s">
        <v>861</v>
      </c>
      <c r="M1310" s="4" t="s">
        <v>2020</v>
      </c>
      <c r="O1310" t="s">
        <v>380</v>
      </c>
      <c r="Q1310" s="8">
        <v>15.65</v>
      </c>
      <c r="R1310" s="2" t="s">
        <v>357</v>
      </c>
    </row>
    <row r="1311" spans="1:18" ht="15">
      <c r="A1311">
        <f>1+A1310</f>
        <v>1310</v>
      </c>
      <c r="B1311" t="s">
        <v>366</v>
      </c>
      <c r="C1311" t="s">
        <v>4449</v>
      </c>
      <c r="E1311" t="s">
        <v>2618</v>
      </c>
      <c r="G1311" t="s">
        <v>2619</v>
      </c>
      <c r="I1311" t="s">
        <v>3177</v>
      </c>
      <c r="K1311" t="s">
        <v>308</v>
      </c>
      <c r="M1311" s="4" t="s">
        <v>2620</v>
      </c>
      <c r="Q1311" s="8"/>
      <c r="R1311" s="2" t="s">
        <v>357</v>
      </c>
    </row>
    <row r="1312" spans="1:18" ht="15">
      <c r="A1312">
        <f>1+A1311</f>
        <v>1311</v>
      </c>
      <c r="B1312" t="s">
        <v>366</v>
      </c>
      <c r="C1312" t="s">
        <v>4449</v>
      </c>
      <c r="E1312" t="s">
        <v>802</v>
      </c>
      <c r="G1312" t="s">
        <v>803</v>
      </c>
      <c r="I1312" t="s">
        <v>804</v>
      </c>
      <c r="K1312" t="s">
        <v>3769</v>
      </c>
      <c r="M1312" s="4" t="s">
        <v>3428</v>
      </c>
      <c r="O1312" t="s">
        <v>3704</v>
      </c>
      <c r="Q1312" s="8"/>
      <c r="R1312" s="2" t="s">
        <v>357</v>
      </c>
    </row>
    <row r="1313" spans="1:18" ht="15">
      <c r="A1313">
        <f>1+A1312</f>
        <v>1312</v>
      </c>
      <c r="B1313" t="s">
        <v>366</v>
      </c>
      <c r="C1313" t="s">
        <v>4449</v>
      </c>
      <c r="E1313" t="s">
        <v>805</v>
      </c>
      <c r="G1313" t="s">
        <v>2269</v>
      </c>
      <c r="I1313" t="s">
        <v>2267</v>
      </c>
      <c r="K1313" t="s">
        <v>4352</v>
      </c>
      <c r="M1313" s="4" t="s">
        <v>806</v>
      </c>
      <c r="O1313" t="s">
        <v>380</v>
      </c>
      <c r="Q1313" s="8">
        <v>19.98</v>
      </c>
      <c r="R1313" s="2" t="s">
        <v>357</v>
      </c>
    </row>
    <row r="1314" spans="1:18" ht="15">
      <c r="A1314">
        <f>1+A1313</f>
        <v>1313</v>
      </c>
      <c r="B1314" t="s">
        <v>366</v>
      </c>
      <c r="C1314" t="s">
        <v>4449</v>
      </c>
      <c r="E1314" t="s">
        <v>807</v>
      </c>
      <c r="G1314" t="s">
        <v>174</v>
      </c>
      <c r="I1314" t="s">
        <v>2267</v>
      </c>
      <c r="K1314" t="s">
        <v>3734</v>
      </c>
      <c r="M1314" s="4" t="s">
        <v>2682</v>
      </c>
      <c r="O1314" t="s">
        <v>380</v>
      </c>
      <c r="Q1314" s="8" t="s">
        <v>605</v>
      </c>
      <c r="R1314" s="2" t="s">
        <v>357</v>
      </c>
    </row>
    <row r="1315" spans="1:18" ht="15">
      <c r="A1315">
        <f>1+A1314</f>
        <v>1314</v>
      </c>
      <c r="B1315" t="s">
        <v>366</v>
      </c>
      <c r="C1315" t="s">
        <v>4449</v>
      </c>
      <c r="E1315" t="s">
        <v>5166</v>
      </c>
      <c r="G1315" t="s">
        <v>1041</v>
      </c>
      <c r="I1315" t="s">
        <v>836</v>
      </c>
      <c r="K1315" t="s">
        <v>3728</v>
      </c>
      <c r="M1315" s="4" t="s">
        <v>1042</v>
      </c>
      <c r="O1315" t="s">
        <v>1043</v>
      </c>
      <c r="Q1315" s="8">
        <v>19.95</v>
      </c>
      <c r="R1315" s="2" t="s">
        <v>357</v>
      </c>
    </row>
    <row r="1316" spans="1:18" ht="15">
      <c r="A1316">
        <f>1+A1315</f>
        <v>1315</v>
      </c>
      <c r="B1316" t="s">
        <v>366</v>
      </c>
      <c r="C1316" s="9" t="s">
        <v>4449</v>
      </c>
      <c r="E1316" s="9" t="s">
        <v>5176</v>
      </c>
      <c r="G1316" s="9" t="s">
        <v>5199</v>
      </c>
      <c r="I1316" s="9" t="s">
        <v>836</v>
      </c>
      <c r="K1316">
        <v>1998</v>
      </c>
      <c r="M1316" s="11" t="s">
        <v>5187</v>
      </c>
      <c r="O1316" s="9" t="s">
        <v>380</v>
      </c>
      <c r="Q1316" s="8">
        <v>11.76</v>
      </c>
      <c r="R1316" s="2" t="s">
        <v>357</v>
      </c>
    </row>
    <row r="1317" spans="1:18" ht="15">
      <c r="A1317">
        <f>1+A1316</f>
        <v>1316</v>
      </c>
      <c r="B1317" t="s">
        <v>366</v>
      </c>
      <c r="C1317" t="s">
        <v>4449</v>
      </c>
      <c r="E1317" s="9" t="s">
        <v>4863</v>
      </c>
      <c r="G1317" t="s">
        <v>2561</v>
      </c>
      <c r="I1317" t="s">
        <v>836</v>
      </c>
      <c r="K1317" t="s">
        <v>3734</v>
      </c>
      <c r="M1317" s="4" t="s">
        <v>2278</v>
      </c>
      <c r="O1317" t="s">
        <v>380</v>
      </c>
      <c r="Q1317" s="8">
        <v>15.59</v>
      </c>
      <c r="R1317" s="2" t="s">
        <v>357</v>
      </c>
    </row>
    <row r="1318" spans="1:18" ht="15">
      <c r="A1318">
        <f>1+A1317</f>
        <v>1317</v>
      </c>
      <c r="B1318" t="s">
        <v>366</v>
      </c>
      <c r="C1318" s="9" t="s">
        <v>4449</v>
      </c>
      <c r="E1318" s="9" t="s">
        <v>4863</v>
      </c>
      <c r="G1318" s="9" t="s">
        <v>4864</v>
      </c>
      <c r="I1318" s="9" t="s">
        <v>836</v>
      </c>
      <c r="K1318">
        <v>2014</v>
      </c>
      <c r="M1318" s="11" t="s">
        <v>4844</v>
      </c>
      <c r="O1318" s="9" t="s">
        <v>836</v>
      </c>
      <c r="Q1318" s="8">
        <v>7.13333333333334</v>
      </c>
      <c r="R1318" s="2" t="s">
        <v>357</v>
      </c>
    </row>
    <row r="1319" spans="1:18" ht="15">
      <c r="A1319">
        <f>1+A1318</f>
        <v>1318</v>
      </c>
      <c r="B1319" t="s">
        <v>366</v>
      </c>
      <c r="C1319" s="9" t="s">
        <v>4449</v>
      </c>
      <c r="E1319" s="9" t="s">
        <v>4857</v>
      </c>
      <c r="G1319" s="9" t="s">
        <v>4858</v>
      </c>
      <c r="I1319" s="9" t="s">
        <v>836</v>
      </c>
      <c r="K1319">
        <v>2014</v>
      </c>
      <c r="M1319" s="11" t="s">
        <v>4844</v>
      </c>
      <c r="O1319" s="9" t="s">
        <v>836</v>
      </c>
      <c r="Q1319" s="8">
        <v>7.13333333333334</v>
      </c>
      <c r="R1319" s="2" t="s">
        <v>357</v>
      </c>
    </row>
    <row r="1320" spans="1:18" ht="15">
      <c r="A1320">
        <f>1+A1319</f>
        <v>1319</v>
      </c>
      <c r="B1320" t="s">
        <v>366</v>
      </c>
      <c r="C1320" t="s">
        <v>4449</v>
      </c>
      <c r="E1320" t="s">
        <v>5165</v>
      </c>
      <c r="G1320" t="s">
        <v>725</v>
      </c>
      <c r="I1320" t="s">
        <v>836</v>
      </c>
      <c r="K1320" t="s">
        <v>4339</v>
      </c>
      <c r="M1320" s="4" t="s">
        <v>188</v>
      </c>
      <c r="O1320" t="s">
        <v>380</v>
      </c>
      <c r="Q1320" s="8">
        <v>5.45</v>
      </c>
      <c r="R1320" s="2" t="s">
        <v>357</v>
      </c>
    </row>
    <row r="1321" spans="1:18" ht="15">
      <c r="A1321">
        <f>1+A1320</f>
        <v>1320</v>
      </c>
      <c r="B1321" t="s">
        <v>366</v>
      </c>
      <c r="C1321" s="9" t="s">
        <v>4449</v>
      </c>
      <c r="E1321" s="9" t="s">
        <v>5172</v>
      </c>
      <c r="G1321" s="9" t="s">
        <v>5203</v>
      </c>
      <c r="I1321" s="9" t="s">
        <v>836</v>
      </c>
      <c r="K1321">
        <v>2006</v>
      </c>
      <c r="M1321" s="11" t="s">
        <v>5187</v>
      </c>
      <c r="O1321" s="9" t="s">
        <v>380</v>
      </c>
      <c r="Q1321" s="8">
        <v>11.76</v>
      </c>
      <c r="R1321" s="2" t="s">
        <v>357</v>
      </c>
    </row>
    <row r="1322" spans="1:18" ht="15">
      <c r="A1322">
        <f>1+A1321</f>
        <v>1321</v>
      </c>
      <c r="B1322" t="s">
        <v>366</v>
      </c>
      <c r="C1322" s="9" t="s">
        <v>4449</v>
      </c>
      <c r="E1322" s="9" t="s">
        <v>4790</v>
      </c>
      <c r="G1322" s="9" t="s">
        <v>4791</v>
      </c>
      <c r="I1322" s="9" t="s">
        <v>836</v>
      </c>
      <c r="K1322">
        <v>2009</v>
      </c>
      <c r="M1322" s="11" t="s">
        <v>4787</v>
      </c>
      <c r="O1322" s="9" t="s">
        <v>836</v>
      </c>
      <c r="Q1322" s="8">
        <v>11.76</v>
      </c>
      <c r="R1322" s="2" t="s">
        <v>357</v>
      </c>
    </row>
    <row r="1323" spans="1:18" ht="15">
      <c r="A1323">
        <f>1+A1322</f>
        <v>1322</v>
      </c>
      <c r="B1323" t="s">
        <v>366</v>
      </c>
      <c r="C1323" s="9" t="s">
        <v>4449</v>
      </c>
      <c r="E1323" s="9" t="s">
        <v>4797</v>
      </c>
      <c r="G1323" s="9" t="s">
        <v>4798</v>
      </c>
      <c r="I1323" s="9" t="s">
        <v>836</v>
      </c>
      <c r="K1323">
        <v>2009</v>
      </c>
      <c r="M1323" s="11" t="s">
        <v>4787</v>
      </c>
      <c r="O1323" s="9" t="s">
        <v>836</v>
      </c>
      <c r="Q1323" s="8">
        <v>11.76</v>
      </c>
      <c r="R1323" s="2" t="s">
        <v>357</v>
      </c>
    </row>
    <row r="1324" spans="1:18" ht="15">
      <c r="A1324">
        <f>1+A1323</f>
        <v>1323</v>
      </c>
      <c r="B1324" t="s">
        <v>366</v>
      </c>
      <c r="C1324" s="9" t="s">
        <v>4449</v>
      </c>
      <c r="E1324" s="9" t="s">
        <v>4859</v>
      </c>
      <c r="G1324" s="9" t="s">
        <v>4860</v>
      </c>
      <c r="I1324" s="9" t="s">
        <v>836</v>
      </c>
      <c r="K1324">
        <v>2010</v>
      </c>
      <c r="M1324" s="11" t="s">
        <v>4844</v>
      </c>
      <c r="O1324" s="9" t="s">
        <v>836</v>
      </c>
      <c r="Q1324" s="8">
        <v>7.13333333333334</v>
      </c>
      <c r="R1324" s="2" t="s">
        <v>357</v>
      </c>
    </row>
    <row r="1325" spans="1:18" ht="15">
      <c r="A1325">
        <f>1+A1324</f>
        <v>1324</v>
      </c>
      <c r="B1325" t="s">
        <v>366</v>
      </c>
      <c r="C1325" s="9" t="s">
        <v>4449</v>
      </c>
      <c r="E1325" s="9" t="s">
        <v>4861</v>
      </c>
      <c r="G1325" s="9" t="s">
        <v>4862</v>
      </c>
      <c r="I1325" s="9" t="s">
        <v>836</v>
      </c>
      <c r="K1325">
        <v>2013</v>
      </c>
      <c r="M1325" s="11" t="s">
        <v>4844</v>
      </c>
      <c r="O1325" s="9" t="s">
        <v>836</v>
      </c>
      <c r="Q1325" s="8">
        <v>7.13333333333334</v>
      </c>
      <c r="R1325" s="2" t="s">
        <v>357</v>
      </c>
    </row>
    <row r="1326" spans="1:18" ht="15">
      <c r="A1326">
        <f>1+A1325</f>
        <v>1325</v>
      </c>
      <c r="B1326" t="s">
        <v>366</v>
      </c>
      <c r="C1326" s="9" t="s">
        <v>4449</v>
      </c>
      <c r="E1326" s="9" t="s">
        <v>5175</v>
      </c>
      <c r="G1326" s="9" t="s">
        <v>5200</v>
      </c>
      <c r="I1326" s="9" t="s">
        <v>836</v>
      </c>
      <c r="K1326">
        <v>2008</v>
      </c>
      <c r="M1326" s="11" t="s">
        <v>5187</v>
      </c>
      <c r="O1326" s="9" t="s">
        <v>380</v>
      </c>
      <c r="Q1326" s="8">
        <v>11.76</v>
      </c>
      <c r="R1326" s="2" t="s">
        <v>357</v>
      </c>
    </row>
    <row r="1327" spans="1:18" ht="15">
      <c r="A1327">
        <f>1+A1326</f>
        <v>1326</v>
      </c>
      <c r="B1327" t="s">
        <v>366</v>
      </c>
      <c r="C1327" s="9" t="s">
        <v>4449</v>
      </c>
      <c r="E1327" s="9" t="s">
        <v>4729</v>
      </c>
      <c r="G1327" s="9" t="s">
        <v>4730</v>
      </c>
      <c r="I1327" s="9" t="s">
        <v>836</v>
      </c>
      <c r="K1327">
        <v>2005</v>
      </c>
      <c r="M1327" s="4" t="s">
        <v>4731</v>
      </c>
      <c r="O1327" s="9" t="s">
        <v>380</v>
      </c>
      <c r="Q1327" s="8">
        <v>11.76</v>
      </c>
      <c r="R1327" s="2" t="s">
        <v>357</v>
      </c>
    </row>
    <row r="1328" spans="1:18" ht="15">
      <c r="A1328">
        <f>1+A1327</f>
        <v>1327</v>
      </c>
      <c r="B1328" t="s">
        <v>366</v>
      </c>
      <c r="C1328" s="1" t="s">
        <v>4449</v>
      </c>
      <c r="E1328" s="1" t="s">
        <v>5167</v>
      </c>
      <c r="G1328" s="1" t="s">
        <v>3643</v>
      </c>
      <c r="I1328" t="s">
        <v>836</v>
      </c>
      <c r="K1328" t="s">
        <v>3734</v>
      </c>
      <c r="M1328" s="4" t="s">
        <v>3423</v>
      </c>
      <c r="O1328" t="s">
        <v>2474</v>
      </c>
      <c r="Q1328" s="8">
        <v>19.99</v>
      </c>
      <c r="R1328" s="2" t="s">
        <v>357</v>
      </c>
    </row>
    <row r="1329" spans="1:18" ht="15">
      <c r="A1329">
        <f>1+A1328</f>
        <v>1328</v>
      </c>
      <c r="B1329" t="s">
        <v>366</v>
      </c>
      <c r="C1329" s="9" t="s">
        <v>4449</v>
      </c>
      <c r="E1329" s="9" t="s">
        <v>5174</v>
      </c>
      <c r="G1329" s="9" t="s">
        <v>5201</v>
      </c>
      <c r="I1329" s="9" t="s">
        <v>836</v>
      </c>
      <c r="K1329">
        <v>2006</v>
      </c>
      <c r="M1329" s="11" t="s">
        <v>5187</v>
      </c>
      <c r="O1329" s="9" t="s">
        <v>380</v>
      </c>
      <c r="Q1329" s="8">
        <v>11.76</v>
      </c>
      <c r="R1329" s="2" t="s">
        <v>357</v>
      </c>
    </row>
    <row r="1330" spans="1:18" ht="15">
      <c r="A1330">
        <f>1+A1329</f>
        <v>1329</v>
      </c>
      <c r="B1330" t="s">
        <v>366</v>
      </c>
      <c r="C1330" s="9" t="s">
        <v>4449</v>
      </c>
      <c r="E1330" s="9" t="s">
        <v>4855</v>
      </c>
      <c r="G1330" s="9" t="s">
        <v>4856</v>
      </c>
      <c r="I1330" s="9" t="s">
        <v>836</v>
      </c>
      <c r="K1330">
        <v>2016</v>
      </c>
      <c r="M1330" s="11" t="s">
        <v>4844</v>
      </c>
      <c r="O1330" s="9" t="s">
        <v>836</v>
      </c>
      <c r="Q1330" s="8">
        <v>7.13333333333334</v>
      </c>
      <c r="R1330" s="2" t="s">
        <v>357</v>
      </c>
    </row>
    <row r="1331" spans="1:18" ht="15">
      <c r="A1331">
        <f>1+A1330</f>
        <v>1330</v>
      </c>
      <c r="B1331" t="s">
        <v>366</v>
      </c>
      <c r="C1331" t="s">
        <v>4449</v>
      </c>
      <c r="E1331" t="s">
        <v>808</v>
      </c>
      <c r="G1331" t="s">
        <v>809</v>
      </c>
      <c r="I1331" t="s">
        <v>3947</v>
      </c>
      <c r="K1331" t="s">
        <v>4357</v>
      </c>
      <c r="M1331" s="4" t="s">
        <v>2755</v>
      </c>
      <c r="O1331" t="s">
        <v>380</v>
      </c>
      <c r="Q1331" s="8">
        <v>13.83</v>
      </c>
      <c r="R1331" s="2" t="s">
        <v>357</v>
      </c>
    </row>
    <row r="1332" spans="1:18" ht="15">
      <c r="A1332">
        <f>1+A1331</f>
        <v>1331</v>
      </c>
      <c r="B1332" t="s">
        <v>366</v>
      </c>
      <c r="C1332" t="s">
        <v>4449</v>
      </c>
      <c r="E1332" t="s">
        <v>810</v>
      </c>
      <c r="G1332" t="s">
        <v>1090</v>
      </c>
      <c r="I1332" t="s">
        <v>811</v>
      </c>
      <c r="K1332" t="s">
        <v>3204</v>
      </c>
      <c r="M1332" s="4" t="s">
        <v>812</v>
      </c>
      <c r="O1332" t="s">
        <v>304</v>
      </c>
      <c r="Q1332" s="8">
        <v>19.95</v>
      </c>
      <c r="R1332" s="2" t="s">
        <v>357</v>
      </c>
    </row>
    <row r="1333" spans="1:18" ht="15">
      <c r="A1333">
        <f>1+A1332</f>
        <v>1332</v>
      </c>
      <c r="B1333" t="s">
        <v>366</v>
      </c>
      <c r="C1333" s="23" t="s">
        <v>4449</v>
      </c>
      <c r="E1333" s="9" t="s">
        <v>4935</v>
      </c>
      <c r="G1333" t="s">
        <v>4936</v>
      </c>
      <c r="I1333" t="s">
        <v>2706</v>
      </c>
      <c r="K1333">
        <v>2012</v>
      </c>
      <c r="M1333" s="4" t="s">
        <v>4943</v>
      </c>
      <c r="O1333" s="9" t="s">
        <v>380</v>
      </c>
      <c r="Q1333" s="8">
        <v>14.95</v>
      </c>
      <c r="R1333" s="2" t="s">
        <v>357</v>
      </c>
    </row>
    <row r="1334" spans="1:18" ht="15">
      <c r="A1334">
        <f>1+A1333</f>
        <v>1333</v>
      </c>
      <c r="B1334" t="s">
        <v>366</v>
      </c>
      <c r="C1334" s="1" t="s">
        <v>4449</v>
      </c>
      <c r="E1334" s="1" t="s">
        <v>813</v>
      </c>
      <c r="G1334" t="s">
        <v>991</v>
      </c>
      <c r="I1334" s="1" t="s">
        <v>1</v>
      </c>
      <c r="K1334" t="s">
        <v>2081</v>
      </c>
      <c r="M1334" s="4" t="s">
        <v>3423</v>
      </c>
      <c r="O1334" t="s">
        <v>2474</v>
      </c>
      <c r="Q1334" s="8"/>
      <c r="R1334" s="2" t="s">
        <v>357</v>
      </c>
    </row>
    <row r="1335" spans="1:18" ht="15">
      <c r="A1335">
        <f>1+A1334</f>
        <v>1334</v>
      </c>
      <c r="B1335" t="s">
        <v>366</v>
      </c>
      <c r="C1335" t="s">
        <v>4449</v>
      </c>
      <c r="E1335" t="s">
        <v>814</v>
      </c>
      <c r="G1335" t="s">
        <v>815</v>
      </c>
      <c r="I1335" t="s">
        <v>2804</v>
      </c>
      <c r="K1335" t="s">
        <v>3509</v>
      </c>
      <c r="Q1335" s="8"/>
      <c r="R1335" s="2" t="s">
        <v>357</v>
      </c>
    </row>
    <row r="1336" spans="1:18" ht="15">
      <c r="A1336">
        <f>1+A1335</f>
        <v>1335</v>
      </c>
      <c r="B1336" t="s">
        <v>366</v>
      </c>
      <c r="C1336" t="s">
        <v>4449</v>
      </c>
      <c r="E1336" t="s">
        <v>2805</v>
      </c>
      <c r="G1336" t="s">
        <v>1045</v>
      </c>
      <c r="I1336" t="s">
        <v>2806</v>
      </c>
      <c r="K1336" t="s">
        <v>3750</v>
      </c>
      <c r="M1336" s="4" t="s">
        <v>2807</v>
      </c>
      <c r="O1336" t="s">
        <v>380</v>
      </c>
      <c r="Q1336" s="8">
        <f>18.45+2.56</f>
        <v>21.009999999999998</v>
      </c>
      <c r="R1336" s="2" t="s">
        <v>357</v>
      </c>
    </row>
    <row r="1337" spans="1:18" ht="15">
      <c r="A1337">
        <f>1+A1336</f>
        <v>1336</v>
      </c>
      <c r="B1337" t="s">
        <v>366</v>
      </c>
      <c r="C1337" t="s">
        <v>4449</v>
      </c>
      <c r="E1337" t="s">
        <v>2808</v>
      </c>
      <c r="G1337" t="s">
        <v>2809</v>
      </c>
      <c r="I1337" t="s">
        <v>1096</v>
      </c>
      <c r="K1337" t="s">
        <v>378</v>
      </c>
      <c r="M1337" s="4" t="s">
        <v>2236</v>
      </c>
      <c r="O1337" t="s">
        <v>1096</v>
      </c>
      <c r="Q1337" s="8">
        <v>26.25</v>
      </c>
      <c r="R1337" s="2" t="s">
        <v>357</v>
      </c>
    </row>
    <row r="1338" spans="1:18" ht="15">
      <c r="A1338">
        <f>1+A1337</f>
        <v>1337</v>
      </c>
      <c r="B1338" t="s">
        <v>366</v>
      </c>
      <c r="C1338" t="s">
        <v>4449</v>
      </c>
      <c r="E1338" t="s">
        <v>935</v>
      </c>
      <c r="G1338" t="s">
        <v>936</v>
      </c>
      <c r="I1338" t="s">
        <v>1</v>
      </c>
      <c r="K1338">
        <v>1962</v>
      </c>
      <c r="M1338" s="6" t="s">
        <v>937</v>
      </c>
      <c r="O1338" t="s">
        <v>380</v>
      </c>
      <c r="Q1338" s="8"/>
      <c r="R1338" s="2" t="s">
        <v>357</v>
      </c>
    </row>
    <row r="1339" spans="1:18" ht="15">
      <c r="A1339">
        <f>1+A1338</f>
        <v>1338</v>
      </c>
      <c r="B1339" t="s">
        <v>366</v>
      </c>
      <c r="C1339" t="s">
        <v>4449</v>
      </c>
      <c r="E1339" t="s">
        <v>1285</v>
      </c>
      <c r="G1339" t="s">
        <v>4312</v>
      </c>
      <c r="I1339" t="s">
        <v>4333</v>
      </c>
      <c r="K1339">
        <v>2007</v>
      </c>
      <c r="M1339" s="4" t="s">
        <v>1286</v>
      </c>
      <c r="O1339" t="s">
        <v>380</v>
      </c>
      <c r="Q1339" s="8">
        <v>11.94</v>
      </c>
      <c r="R1339" s="2" t="s">
        <v>357</v>
      </c>
    </row>
    <row r="1340" spans="1:18" ht="15">
      <c r="A1340">
        <f>1+A1339</f>
        <v>1339</v>
      </c>
      <c r="B1340" t="s">
        <v>366</v>
      </c>
      <c r="C1340" t="s">
        <v>4449</v>
      </c>
      <c r="E1340" t="s">
        <v>2810</v>
      </c>
      <c r="G1340" t="s">
        <v>1058</v>
      </c>
      <c r="K1340" t="s">
        <v>3193</v>
      </c>
      <c r="M1340" s="4" t="s">
        <v>115</v>
      </c>
      <c r="O1340" t="s">
        <v>7</v>
      </c>
      <c r="Q1340" s="8">
        <v>48.75</v>
      </c>
      <c r="R1340" s="2" t="s">
        <v>357</v>
      </c>
    </row>
    <row r="1341" spans="1:18" ht="15">
      <c r="A1341">
        <f>1+A1340</f>
        <v>1340</v>
      </c>
      <c r="B1341" t="s">
        <v>366</v>
      </c>
      <c r="C1341" t="s">
        <v>4449</v>
      </c>
      <c r="E1341" t="s">
        <v>2811</v>
      </c>
      <c r="G1341" t="s">
        <v>2812</v>
      </c>
      <c r="I1341" t="s">
        <v>2813</v>
      </c>
      <c r="K1341" t="s">
        <v>3769</v>
      </c>
      <c r="M1341" s="4" t="s">
        <v>2814</v>
      </c>
      <c r="O1341" t="s">
        <v>380</v>
      </c>
      <c r="Q1341" s="8">
        <v>30</v>
      </c>
      <c r="R1341" s="2" t="s">
        <v>357</v>
      </c>
    </row>
    <row r="1342" spans="1:18" ht="15">
      <c r="A1342">
        <f>1+A1341</f>
        <v>1341</v>
      </c>
      <c r="B1342" t="s">
        <v>366</v>
      </c>
      <c r="C1342" s="1" t="s">
        <v>4449</v>
      </c>
      <c r="E1342" t="s">
        <v>2815</v>
      </c>
      <c r="G1342" t="s">
        <v>2816</v>
      </c>
      <c r="K1342" t="s">
        <v>2095</v>
      </c>
      <c r="Q1342" s="8"/>
      <c r="R1342" s="2" t="s">
        <v>357</v>
      </c>
    </row>
    <row r="1343" spans="1:18" ht="15">
      <c r="A1343">
        <f>1+A1342</f>
        <v>1342</v>
      </c>
      <c r="B1343" t="s">
        <v>366</v>
      </c>
      <c r="C1343" s="23" t="s">
        <v>4449</v>
      </c>
      <c r="E1343" s="9" t="s">
        <v>4941</v>
      </c>
      <c r="G1343" s="9" t="s">
        <v>2327</v>
      </c>
      <c r="I1343" s="9" t="s">
        <v>2706</v>
      </c>
      <c r="K1343">
        <v>2015</v>
      </c>
      <c r="M1343" s="4" t="s">
        <v>4943</v>
      </c>
      <c r="O1343" s="9" t="s">
        <v>380</v>
      </c>
      <c r="Q1343" s="8">
        <v>14.95</v>
      </c>
      <c r="R1343" s="2" t="s">
        <v>357</v>
      </c>
    </row>
    <row r="1344" spans="1:18" ht="15">
      <c r="A1344">
        <f>1+A1343</f>
        <v>1343</v>
      </c>
      <c r="B1344" t="s">
        <v>366</v>
      </c>
      <c r="C1344" t="s">
        <v>4449</v>
      </c>
      <c r="E1344" t="s">
        <v>2817</v>
      </c>
      <c r="G1344" t="s">
        <v>1</v>
      </c>
      <c r="I1344" t="s">
        <v>1</v>
      </c>
      <c r="K1344" t="s">
        <v>2104</v>
      </c>
      <c r="Q1344" s="8"/>
      <c r="R1344" s="2" t="s">
        <v>357</v>
      </c>
    </row>
    <row r="1345" spans="1:18" ht="15">
      <c r="A1345">
        <f>1+A1344</f>
        <v>1344</v>
      </c>
      <c r="B1345" t="s">
        <v>366</v>
      </c>
      <c r="C1345" t="s">
        <v>4449</v>
      </c>
      <c r="E1345" t="s">
        <v>875</v>
      </c>
      <c r="G1345" t="s">
        <v>876</v>
      </c>
      <c r="I1345" t="s">
        <v>3355</v>
      </c>
      <c r="K1345" s="1">
        <v>2009</v>
      </c>
      <c r="M1345" s="4" t="s">
        <v>3356</v>
      </c>
      <c r="O1345" t="s">
        <v>3424</v>
      </c>
      <c r="Q1345" s="8" t="s">
        <v>605</v>
      </c>
      <c r="R1345" s="2" t="s">
        <v>357</v>
      </c>
    </row>
    <row r="1346" spans="1:18" ht="15">
      <c r="A1346">
        <f>1+A1345</f>
        <v>1345</v>
      </c>
      <c r="B1346" t="s">
        <v>366</v>
      </c>
      <c r="C1346" t="s">
        <v>4449</v>
      </c>
      <c r="E1346" t="s">
        <v>2821</v>
      </c>
      <c r="G1346" t="s">
        <v>2822</v>
      </c>
      <c r="I1346" t="s">
        <v>3625</v>
      </c>
      <c r="K1346" t="s">
        <v>3777</v>
      </c>
      <c r="M1346" s="4" t="s">
        <v>2823</v>
      </c>
      <c r="O1346" t="s">
        <v>2824</v>
      </c>
      <c r="Q1346" s="8">
        <v>4.815</v>
      </c>
      <c r="R1346" s="2" t="s">
        <v>357</v>
      </c>
    </row>
    <row r="1347" spans="1:18" ht="15">
      <c r="A1347">
        <f>1+A1346</f>
        <v>1346</v>
      </c>
      <c r="B1347" t="s">
        <v>366</v>
      </c>
      <c r="C1347" t="s">
        <v>4449</v>
      </c>
      <c r="E1347" t="s">
        <v>1014</v>
      </c>
      <c r="G1347" t="s">
        <v>4324</v>
      </c>
      <c r="I1347" t="s">
        <v>2223</v>
      </c>
      <c r="K1347">
        <v>2008</v>
      </c>
      <c r="M1347" s="4" t="s">
        <v>1635</v>
      </c>
      <c r="O1347" t="s">
        <v>380</v>
      </c>
      <c r="Q1347" s="8">
        <v>10.3</v>
      </c>
      <c r="R1347" s="2" t="s">
        <v>357</v>
      </c>
    </row>
    <row r="1348" spans="1:18" ht="15">
      <c r="A1348">
        <f>1+A1347</f>
        <v>1347</v>
      </c>
      <c r="B1348" t="s">
        <v>366</v>
      </c>
      <c r="C1348" t="s">
        <v>4449</v>
      </c>
      <c r="E1348" t="s">
        <v>2818</v>
      </c>
      <c r="G1348" t="s">
        <v>2819</v>
      </c>
      <c r="I1348" t="s">
        <v>2820</v>
      </c>
      <c r="K1348" t="s">
        <v>3502</v>
      </c>
      <c r="M1348" s="4" t="s">
        <v>3031</v>
      </c>
      <c r="O1348" t="s">
        <v>1612</v>
      </c>
      <c r="Q1348" s="8" t="s">
        <v>3704</v>
      </c>
      <c r="R1348" s="2" t="s">
        <v>357</v>
      </c>
    </row>
    <row r="1349" spans="1:18" ht="15">
      <c r="A1349">
        <f>1+A1348</f>
        <v>1348</v>
      </c>
      <c r="B1349" t="s">
        <v>366</v>
      </c>
      <c r="C1349" t="s">
        <v>4449</v>
      </c>
      <c r="E1349" t="s">
        <v>1024</v>
      </c>
      <c r="G1349" t="s">
        <v>1025</v>
      </c>
      <c r="I1349" t="s">
        <v>3344</v>
      </c>
      <c r="K1349">
        <v>1969</v>
      </c>
      <c r="M1349" s="6" t="s">
        <v>1022</v>
      </c>
      <c r="O1349" t="s">
        <v>1023</v>
      </c>
      <c r="Q1349" s="8">
        <v>6.66666666666667</v>
      </c>
      <c r="R1349" s="2" t="s">
        <v>357</v>
      </c>
    </row>
    <row r="1350" spans="1:18" ht="15">
      <c r="A1350">
        <f>1+A1349</f>
        <v>1349</v>
      </c>
      <c r="B1350" t="s">
        <v>366</v>
      </c>
      <c r="C1350" s="23" t="s">
        <v>4449</v>
      </c>
      <c r="E1350" s="9" t="s">
        <v>4934</v>
      </c>
      <c r="G1350" t="s">
        <v>5042</v>
      </c>
      <c r="I1350" t="s">
        <v>2706</v>
      </c>
      <c r="K1350">
        <v>2016</v>
      </c>
      <c r="M1350" s="4" t="s">
        <v>4943</v>
      </c>
      <c r="O1350" s="9" t="s">
        <v>380</v>
      </c>
      <c r="Q1350" s="8">
        <v>14.95</v>
      </c>
      <c r="R1350" s="2" t="s">
        <v>357</v>
      </c>
    </row>
    <row r="1351" spans="1:18" ht="15">
      <c r="A1351">
        <f>1+A1350</f>
        <v>1350</v>
      </c>
      <c r="B1351" t="s">
        <v>366</v>
      </c>
      <c r="C1351" t="s">
        <v>4449</v>
      </c>
      <c r="E1351" t="s">
        <v>2825</v>
      </c>
      <c r="G1351" t="s">
        <v>2826</v>
      </c>
      <c r="I1351" t="s">
        <v>2827</v>
      </c>
      <c r="K1351" t="s">
        <v>290</v>
      </c>
      <c r="M1351" s="4" t="s">
        <v>1380</v>
      </c>
      <c r="O1351" t="s">
        <v>2828</v>
      </c>
      <c r="Q1351" s="8">
        <v>4.98</v>
      </c>
      <c r="R1351" s="2" t="s">
        <v>357</v>
      </c>
    </row>
    <row r="1352" spans="1:18" ht="15">
      <c r="A1352">
        <f>1+A1351</f>
        <v>1351</v>
      </c>
      <c r="B1352" t="s">
        <v>366</v>
      </c>
      <c r="C1352" t="s">
        <v>4449</v>
      </c>
      <c r="E1352" t="s">
        <v>2829</v>
      </c>
      <c r="G1352" t="s">
        <v>2830</v>
      </c>
      <c r="I1352" t="s">
        <v>1186</v>
      </c>
      <c r="K1352" t="s">
        <v>3491</v>
      </c>
      <c r="M1352" s="4" t="s">
        <v>4141</v>
      </c>
      <c r="O1352" t="s">
        <v>380</v>
      </c>
      <c r="Q1352" s="8">
        <v>13.3</v>
      </c>
      <c r="R1352" s="2" t="s">
        <v>357</v>
      </c>
    </row>
    <row r="1353" spans="1:18" ht="15">
      <c r="A1353">
        <f>1+A1352</f>
        <v>1352</v>
      </c>
      <c r="B1353" t="s">
        <v>366</v>
      </c>
      <c r="C1353" t="s">
        <v>4449</v>
      </c>
      <c r="E1353" t="s">
        <v>2831</v>
      </c>
      <c r="G1353" t="s">
        <v>2832</v>
      </c>
      <c r="I1353" t="s">
        <v>2833</v>
      </c>
      <c r="M1353" s="4" t="s">
        <v>3634</v>
      </c>
      <c r="O1353" t="s">
        <v>3779</v>
      </c>
      <c r="Q1353" s="8">
        <v>10</v>
      </c>
      <c r="R1353" s="2" t="s">
        <v>357</v>
      </c>
    </row>
    <row r="1354" spans="1:18" ht="15">
      <c r="A1354">
        <f>1+A1353</f>
        <v>1353</v>
      </c>
      <c r="B1354" t="s">
        <v>366</v>
      </c>
      <c r="C1354" t="s">
        <v>4449</v>
      </c>
      <c r="E1354" t="s">
        <v>2834</v>
      </c>
      <c r="G1354" t="s">
        <v>2835</v>
      </c>
      <c r="I1354" t="s">
        <v>4471</v>
      </c>
      <c r="K1354" t="s">
        <v>1775</v>
      </c>
      <c r="M1354" s="4" t="s">
        <v>2836</v>
      </c>
      <c r="O1354" t="s">
        <v>2837</v>
      </c>
      <c r="Q1354" s="8">
        <f>6*1.06</f>
        <v>6.36</v>
      </c>
      <c r="R1354" s="2" t="s">
        <v>357</v>
      </c>
    </row>
    <row r="1355" spans="1:18" ht="15">
      <c r="A1355">
        <f>1+A1354</f>
        <v>1354</v>
      </c>
      <c r="B1355" t="s">
        <v>366</v>
      </c>
      <c r="C1355" s="1" t="s">
        <v>4449</v>
      </c>
      <c r="E1355" s="1" t="s">
        <v>2838</v>
      </c>
      <c r="G1355" s="1" t="s">
        <v>2839</v>
      </c>
      <c r="I1355" s="1" t="s">
        <v>2840</v>
      </c>
      <c r="K1355" t="s">
        <v>4472</v>
      </c>
      <c r="O1355" s="1" t="s">
        <v>2841</v>
      </c>
      <c r="Q1355" s="8"/>
      <c r="R1355" s="2" t="s">
        <v>357</v>
      </c>
    </row>
    <row r="1356" spans="1:18" ht="15">
      <c r="A1356">
        <f>1+A1355</f>
        <v>1355</v>
      </c>
      <c r="B1356" t="s">
        <v>366</v>
      </c>
      <c r="C1356" t="s">
        <v>4449</v>
      </c>
      <c r="E1356" t="s">
        <v>898</v>
      </c>
      <c r="G1356" t="s">
        <v>899</v>
      </c>
      <c r="I1356" t="s">
        <v>900</v>
      </c>
      <c r="K1356" s="1">
        <v>2005</v>
      </c>
      <c r="M1356" s="4" t="s">
        <v>893</v>
      </c>
      <c r="O1356" t="s">
        <v>380</v>
      </c>
      <c r="Q1356" s="8">
        <v>26.26</v>
      </c>
      <c r="R1356" s="2" t="s">
        <v>357</v>
      </c>
    </row>
    <row r="1357" spans="1:18" ht="15">
      <c r="A1357">
        <f>1+A1356</f>
        <v>1356</v>
      </c>
      <c r="B1357" t="s">
        <v>366</v>
      </c>
      <c r="C1357" t="s">
        <v>4449</v>
      </c>
      <c r="E1357" t="s">
        <v>2842</v>
      </c>
      <c r="G1357" t="s">
        <v>2843</v>
      </c>
      <c r="I1357" t="s">
        <v>150</v>
      </c>
      <c r="K1357" t="s">
        <v>2081</v>
      </c>
      <c r="M1357" s="4" t="s">
        <v>4480</v>
      </c>
      <c r="O1357" t="s">
        <v>4481</v>
      </c>
      <c r="Q1357" s="8">
        <v>12</v>
      </c>
      <c r="R1357" s="2" t="s">
        <v>357</v>
      </c>
    </row>
    <row r="1358" spans="1:18" ht="15">
      <c r="A1358">
        <f>1+A1357</f>
        <v>1357</v>
      </c>
      <c r="B1358" t="s">
        <v>366</v>
      </c>
      <c r="C1358" t="s">
        <v>4449</v>
      </c>
      <c r="E1358" t="s">
        <v>2431</v>
      </c>
      <c r="G1358" t="s">
        <v>1058</v>
      </c>
      <c r="I1358" t="s">
        <v>4479</v>
      </c>
      <c r="K1358" s="12" t="s">
        <v>1217</v>
      </c>
      <c r="M1358" s="4" t="s">
        <v>2432</v>
      </c>
      <c r="O1358" t="s">
        <v>380</v>
      </c>
      <c r="Q1358" s="8">
        <v>19.7</v>
      </c>
      <c r="R1358" s="2" t="s">
        <v>357</v>
      </c>
    </row>
    <row r="1359" spans="1:18" ht="15">
      <c r="A1359">
        <f>1+A1358</f>
        <v>1358</v>
      </c>
      <c r="B1359" t="s">
        <v>366</v>
      </c>
      <c r="C1359" t="s">
        <v>4449</v>
      </c>
      <c r="E1359" t="s">
        <v>2844</v>
      </c>
      <c r="G1359" t="s">
        <v>2845</v>
      </c>
      <c r="I1359" t="s">
        <v>194</v>
      </c>
      <c r="K1359">
        <v>1991</v>
      </c>
      <c r="M1359" s="4" t="s">
        <v>127</v>
      </c>
      <c r="O1359" t="s">
        <v>128</v>
      </c>
      <c r="Q1359" s="8">
        <f>14.95+1.4</f>
        <v>16.35</v>
      </c>
      <c r="R1359" s="2" t="s">
        <v>357</v>
      </c>
    </row>
    <row r="1360" spans="1:18" ht="15">
      <c r="A1360">
        <f>1+A1359</f>
        <v>1359</v>
      </c>
      <c r="B1360" t="s">
        <v>366</v>
      </c>
      <c r="C1360" t="s">
        <v>4449</v>
      </c>
      <c r="E1360" t="s">
        <v>2846</v>
      </c>
      <c r="G1360" t="s">
        <v>907</v>
      </c>
      <c r="I1360" t="s">
        <v>2706</v>
      </c>
      <c r="K1360" t="s">
        <v>4495</v>
      </c>
      <c r="M1360" s="4" t="s">
        <v>2714</v>
      </c>
      <c r="O1360" t="s">
        <v>380</v>
      </c>
      <c r="Q1360" s="8">
        <v>31.94</v>
      </c>
      <c r="R1360" s="2" t="s">
        <v>357</v>
      </c>
    </row>
    <row r="1361" spans="1:18" ht="15">
      <c r="A1361">
        <f>1+A1360</f>
        <v>1360</v>
      </c>
      <c r="B1361" t="s">
        <v>366</v>
      </c>
      <c r="C1361" t="s">
        <v>4449</v>
      </c>
      <c r="E1361" t="s">
        <v>908</v>
      </c>
      <c r="G1361" t="s">
        <v>909</v>
      </c>
      <c r="I1361" t="s">
        <v>910</v>
      </c>
      <c r="K1361" t="s">
        <v>916</v>
      </c>
      <c r="M1361" s="4" t="s">
        <v>497</v>
      </c>
      <c r="O1361" t="s">
        <v>380</v>
      </c>
      <c r="Q1361" s="8">
        <v>21.95</v>
      </c>
      <c r="R1361" s="2" t="s">
        <v>357</v>
      </c>
    </row>
    <row r="1362" spans="1:18" ht="15">
      <c r="A1362">
        <f>1+A1361</f>
        <v>1361</v>
      </c>
      <c r="B1362" t="s">
        <v>366</v>
      </c>
      <c r="C1362" t="s">
        <v>4449</v>
      </c>
      <c r="E1362" t="s">
        <v>911</v>
      </c>
      <c r="G1362" t="s">
        <v>912</v>
      </c>
      <c r="I1362" t="s">
        <v>2247</v>
      </c>
      <c r="K1362" t="s">
        <v>3509</v>
      </c>
      <c r="M1362" s="4" t="s">
        <v>913</v>
      </c>
      <c r="O1362" t="s">
        <v>639</v>
      </c>
      <c r="Q1362" s="8">
        <v>11</v>
      </c>
      <c r="R1362" s="2" t="s">
        <v>357</v>
      </c>
    </row>
    <row r="1363" spans="1:18" ht="15">
      <c r="A1363">
        <f>1+A1362</f>
        <v>1362</v>
      </c>
      <c r="B1363" t="s">
        <v>366</v>
      </c>
      <c r="C1363" s="1" t="s">
        <v>4449</v>
      </c>
      <c r="E1363" s="1" t="s">
        <v>2765</v>
      </c>
      <c r="G1363" s="1" t="s">
        <v>2766</v>
      </c>
      <c r="I1363" s="1" t="s">
        <v>2767</v>
      </c>
      <c r="K1363" t="s">
        <v>916</v>
      </c>
      <c r="M1363" s="4" t="s">
        <v>4457</v>
      </c>
      <c r="O1363" t="s">
        <v>4458</v>
      </c>
      <c r="Q1363" s="8" t="s">
        <v>3746</v>
      </c>
      <c r="R1363" s="2" t="s">
        <v>357</v>
      </c>
    </row>
    <row r="1364" spans="1:18" ht="15">
      <c r="A1364">
        <f>1+A1363</f>
        <v>1363</v>
      </c>
      <c r="B1364" t="s">
        <v>366</v>
      </c>
      <c r="C1364" t="s">
        <v>4449</v>
      </c>
      <c r="E1364" t="s">
        <v>4504</v>
      </c>
      <c r="G1364" t="s">
        <v>712</v>
      </c>
      <c r="I1364" t="s">
        <v>1</v>
      </c>
      <c r="K1364" t="s">
        <v>4370</v>
      </c>
      <c r="M1364" s="4" t="s">
        <v>2768</v>
      </c>
      <c r="O1364" t="s">
        <v>2769</v>
      </c>
      <c r="Q1364" s="8" t="s">
        <v>3746</v>
      </c>
      <c r="R1364" s="2" t="s">
        <v>357</v>
      </c>
    </row>
    <row r="1365" spans="1:18" ht="15">
      <c r="A1365">
        <f>1+A1364</f>
        <v>1364</v>
      </c>
      <c r="B1365" t="s">
        <v>366</v>
      </c>
      <c r="C1365" t="s">
        <v>4449</v>
      </c>
      <c r="E1365" t="s">
        <v>2770</v>
      </c>
      <c r="G1365" t="s">
        <v>2771</v>
      </c>
      <c r="I1365" t="s">
        <v>3592</v>
      </c>
      <c r="K1365" t="s">
        <v>3197</v>
      </c>
      <c r="M1365" s="4" t="s">
        <v>2736</v>
      </c>
      <c r="O1365" t="s">
        <v>380</v>
      </c>
      <c r="Q1365" s="8">
        <v>17.95</v>
      </c>
      <c r="R1365" s="2" t="s">
        <v>357</v>
      </c>
    </row>
    <row r="1366" spans="1:18" ht="15">
      <c r="A1366">
        <f>1+A1365</f>
        <v>1365</v>
      </c>
      <c r="B1366" t="s">
        <v>366</v>
      </c>
      <c r="C1366" t="s">
        <v>4449</v>
      </c>
      <c r="E1366" t="s">
        <v>2194</v>
      </c>
      <c r="G1366" t="s">
        <v>2192</v>
      </c>
      <c r="I1366" t="s">
        <v>1</v>
      </c>
      <c r="K1366" s="1">
        <v>2011</v>
      </c>
      <c r="M1366" s="4" t="s">
        <v>2193</v>
      </c>
      <c r="O1366" t="s">
        <v>1669</v>
      </c>
      <c r="Q1366" s="8"/>
      <c r="R1366" s="2" t="s">
        <v>357</v>
      </c>
    </row>
    <row r="1367" spans="1:18" ht="15">
      <c r="A1367">
        <f>1+A1366</f>
        <v>1366</v>
      </c>
      <c r="B1367" t="s">
        <v>366</v>
      </c>
      <c r="C1367" s="23" t="s">
        <v>4449</v>
      </c>
      <c r="E1367" s="9" t="s">
        <v>4932</v>
      </c>
      <c r="G1367" s="9" t="s">
        <v>4933</v>
      </c>
      <c r="I1367" s="9" t="s">
        <v>2706</v>
      </c>
      <c r="K1367">
        <v>2000</v>
      </c>
      <c r="M1367" s="4" t="s">
        <v>4943</v>
      </c>
      <c r="O1367" s="9" t="s">
        <v>380</v>
      </c>
      <c r="Q1367" s="8">
        <v>14.95</v>
      </c>
      <c r="R1367" s="2" t="s">
        <v>357</v>
      </c>
    </row>
    <row r="1368" spans="1:18" ht="15">
      <c r="A1368">
        <f>1+A1367</f>
        <v>1367</v>
      </c>
      <c r="B1368" t="s">
        <v>366</v>
      </c>
      <c r="C1368" t="s">
        <v>4449</v>
      </c>
      <c r="E1368" t="s">
        <v>2772</v>
      </c>
      <c r="G1368" t="s">
        <v>196</v>
      </c>
      <c r="I1368" t="s">
        <v>2144</v>
      </c>
      <c r="K1368" t="s">
        <v>3193</v>
      </c>
      <c r="M1368" s="4" t="s">
        <v>2773</v>
      </c>
      <c r="O1368" t="s">
        <v>1822</v>
      </c>
      <c r="Q1368" s="8">
        <v>8</v>
      </c>
      <c r="R1368" s="2" t="s">
        <v>357</v>
      </c>
    </row>
    <row r="1369" spans="1:18" ht="15">
      <c r="A1369">
        <f>1+A1368</f>
        <v>1368</v>
      </c>
      <c r="B1369" t="s">
        <v>366</v>
      </c>
      <c r="C1369" t="s">
        <v>4449</v>
      </c>
      <c r="E1369" t="s">
        <v>2774</v>
      </c>
      <c r="G1369" t="s">
        <v>2254</v>
      </c>
      <c r="I1369" t="s">
        <v>2706</v>
      </c>
      <c r="K1369" t="s">
        <v>371</v>
      </c>
      <c r="M1369" s="4" t="s">
        <v>517</v>
      </c>
      <c r="O1369" t="s">
        <v>3704</v>
      </c>
      <c r="Q1369" s="8" t="s">
        <v>3704</v>
      </c>
      <c r="R1369" s="2" t="s">
        <v>357</v>
      </c>
    </row>
    <row r="1370" spans="1:18" ht="15">
      <c r="A1370">
        <f>1+A1369</f>
        <v>1369</v>
      </c>
      <c r="B1370" t="s">
        <v>366</v>
      </c>
      <c r="C1370" s="1" t="s">
        <v>4449</v>
      </c>
      <c r="E1370" s="1" t="s">
        <v>4503</v>
      </c>
      <c r="G1370" s="1" t="s">
        <v>2254</v>
      </c>
      <c r="I1370" s="1" t="s">
        <v>1</v>
      </c>
      <c r="K1370" t="s">
        <v>4357</v>
      </c>
      <c r="M1370" s="4" t="s">
        <v>2775</v>
      </c>
      <c r="O1370" s="1" t="s">
        <v>2769</v>
      </c>
      <c r="Q1370" s="8" t="s">
        <v>3746</v>
      </c>
      <c r="R1370" s="2" t="s">
        <v>357</v>
      </c>
    </row>
    <row r="1371" spans="1:18" ht="15">
      <c r="A1371">
        <f>1+A1370</f>
        <v>1370</v>
      </c>
      <c r="B1371" t="s">
        <v>366</v>
      </c>
      <c r="C1371" t="s">
        <v>4449</v>
      </c>
      <c r="E1371" t="s">
        <v>2776</v>
      </c>
      <c r="G1371" t="s">
        <v>2777</v>
      </c>
      <c r="I1371" t="s">
        <v>2778</v>
      </c>
      <c r="K1371" t="s">
        <v>379</v>
      </c>
      <c r="M1371" s="4" t="s">
        <v>4325</v>
      </c>
      <c r="O1371" t="s">
        <v>15</v>
      </c>
      <c r="Q1371" s="8">
        <v>34.65</v>
      </c>
      <c r="R1371" s="2" t="s">
        <v>357</v>
      </c>
    </row>
    <row r="1372" spans="1:18" ht="15">
      <c r="A1372">
        <f>1+A1371</f>
        <v>1371</v>
      </c>
      <c r="B1372" t="s">
        <v>366</v>
      </c>
      <c r="C1372" s="1" t="s">
        <v>4449</v>
      </c>
      <c r="E1372" s="1" t="s">
        <v>2779</v>
      </c>
      <c r="G1372" s="1" t="s">
        <v>2780</v>
      </c>
      <c r="I1372" s="1" t="s">
        <v>3440</v>
      </c>
      <c r="K1372" t="s">
        <v>3734</v>
      </c>
      <c r="M1372" s="4" t="s">
        <v>1312</v>
      </c>
      <c r="O1372" t="s">
        <v>380</v>
      </c>
      <c r="Q1372" s="8">
        <v>9.95</v>
      </c>
      <c r="R1372" s="2" t="s">
        <v>357</v>
      </c>
    </row>
    <row r="1373" spans="1:18" ht="15">
      <c r="A1373">
        <f>1+A1372</f>
        <v>1372</v>
      </c>
      <c r="B1373" t="s">
        <v>366</v>
      </c>
      <c r="C1373" s="1" t="s">
        <v>4449</v>
      </c>
      <c r="E1373" s="1" t="s">
        <v>2781</v>
      </c>
      <c r="G1373" s="1" t="s">
        <v>2782</v>
      </c>
      <c r="I1373" s="1" t="s">
        <v>2783</v>
      </c>
      <c r="K1373" t="s">
        <v>3509</v>
      </c>
      <c r="M1373" s="4" t="s">
        <v>3060</v>
      </c>
      <c r="O1373" s="1" t="s">
        <v>3779</v>
      </c>
      <c r="Q1373" s="8">
        <v>6</v>
      </c>
      <c r="R1373" s="2" t="s">
        <v>357</v>
      </c>
    </row>
    <row r="1374" spans="1:18" ht="15">
      <c r="A1374">
        <f>1+A1373</f>
        <v>1373</v>
      </c>
      <c r="B1374" t="s">
        <v>366</v>
      </c>
      <c r="C1374" t="s">
        <v>4449</v>
      </c>
      <c r="E1374" t="s">
        <v>2784</v>
      </c>
      <c r="G1374" t="s">
        <v>2785</v>
      </c>
      <c r="I1374" t="s">
        <v>2706</v>
      </c>
      <c r="K1374" t="s">
        <v>4357</v>
      </c>
      <c r="M1374" s="4" t="s">
        <v>4313</v>
      </c>
      <c r="O1374" t="s">
        <v>380</v>
      </c>
      <c r="Q1374" s="8">
        <v>16.61</v>
      </c>
      <c r="R1374" s="2" t="s">
        <v>357</v>
      </c>
    </row>
    <row r="1375" spans="1:18" ht="15">
      <c r="A1375">
        <f>1+A1374</f>
        <v>1374</v>
      </c>
      <c r="B1375" t="s">
        <v>366</v>
      </c>
      <c r="C1375" t="s">
        <v>4449</v>
      </c>
      <c r="E1375" t="s">
        <v>2786</v>
      </c>
      <c r="G1375" t="s">
        <v>2787</v>
      </c>
      <c r="I1375" t="s">
        <v>2144</v>
      </c>
      <c r="K1375" t="s">
        <v>245</v>
      </c>
      <c r="Q1375" s="8">
        <v>5.98</v>
      </c>
      <c r="R1375" s="2" t="s">
        <v>357</v>
      </c>
    </row>
    <row r="1376" spans="1:18" ht="15">
      <c r="A1376">
        <f>1+A1375</f>
        <v>1375</v>
      </c>
      <c r="B1376" t="s">
        <v>366</v>
      </c>
      <c r="C1376" s="23" t="s">
        <v>4449</v>
      </c>
      <c r="E1376" s="24" t="s">
        <v>4952</v>
      </c>
      <c r="G1376" s="24" t="s">
        <v>4953</v>
      </c>
      <c r="I1376" s="1" t="s">
        <v>4954</v>
      </c>
      <c r="K1376">
        <v>1986</v>
      </c>
      <c r="M1376" s="11" t="s">
        <v>4950</v>
      </c>
      <c r="O1376" s="9" t="s">
        <v>4923</v>
      </c>
      <c r="Q1376" s="8">
        <v>0.54</v>
      </c>
      <c r="R1376" s="2" t="s">
        <v>357</v>
      </c>
    </row>
    <row r="1377" spans="1:18" ht="15">
      <c r="A1377">
        <f>1+A1376</f>
        <v>1376</v>
      </c>
      <c r="B1377" t="s">
        <v>366</v>
      </c>
      <c r="C1377" s="1" t="s">
        <v>4449</v>
      </c>
      <c r="E1377" t="s">
        <v>2788</v>
      </c>
      <c r="G1377" t="s">
        <v>2700</v>
      </c>
      <c r="I1377" t="s">
        <v>2789</v>
      </c>
      <c r="K1377" t="s">
        <v>299</v>
      </c>
      <c r="Q1377" s="8"/>
      <c r="R1377" s="2" t="s">
        <v>357</v>
      </c>
    </row>
    <row r="1378" spans="1:18" ht="15">
      <c r="A1378">
        <f>1+A1377</f>
        <v>1377</v>
      </c>
      <c r="B1378" t="s">
        <v>366</v>
      </c>
      <c r="C1378" s="1" t="s">
        <v>4449</v>
      </c>
      <c r="E1378" s="1" t="s">
        <v>2790</v>
      </c>
      <c r="G1378" s="1" t="s">
        <v>1045</v>
      </c>
      <c r="I1378" s="1" t="s">
        <v>2791</v>
      </c>
      <c r="K1378" t="s">
        <v>3728</v>
      </c>
      <c r="M1378" s="4" t="s">
        <v>866</v>
      </c>
      <c r="O1378" s="1" t="s">
        <v>380</v>
      </c>
      <c r="Q1378" s="8">
        <v>11.7</v>
      </c>
      <c r="R1378" s="2" t="s">
        <v>357</v>
      </c>
    </row>
    <row r="1379" spans="1:18" ht="15">
      <c r="A1379">
        <f>1+A1378</f>
        <v>1378</v>
      </c>
      <c r="B1379" t="s">
        <v>366</v>
      </c>
      <c r="C1379" t="s">
        <v>4449</v>
      </c>
      <c r="E1379" t="s">
        <v>2792</v>
      </c>
      <c r="G1379" t="s">
        <v>2567</v>
      </c>
      <c r="I1379" t="s">
        <v>2793</v>
      </c>
      <c r="K1379" t="s">
        <v>4352</v>
      </c>
      <c r="M1379" s="4" t="s">
        <v>1748</v>
      </c>
      <c r="O1379" t="s">
        <v>380</v>
      </c>
      <c r="Q1379" s="8">
        <v>7.45</v>
      </c>
      <c r="R1379" s="2" t="s">
        <v>357</v>
      </c>
    </row>
    <row r="1380" spans="1:18" ht="15">
      <c r="A1380">
        <f>1+A1379</f>
        <v>1379</v>
      </c>
      <c r="B1380" t="s">
        <v>366</v>
      </c>
      <c r="C1380" s="9" t="s">
        <v>4449</v>
      </c>
      <c r="E1380" s="9" t="s">
        <v>4829</v>
      </c>
      <c r="G1380" s="9" t="s">
        <v>4827</v>
      </c>
      <c r="I1380" s="9" t="s">
        <v>394</v>
      </c>
      <c r="M1380" s="11" t="s">
        <v>4824</v>
      </c>
      <c r="O1380" s="9" t="s">
        <v>4825</v>
      </c>
      <c r="Q1380" s="8">
        <v>22.275</v>
      </c>
      <c r="R1380" s="2" t="s">
        <v>357</v>
      </c>
    </row>
    <row r="1381" spans="1:18" ht="15">
      <c r="A1381">
        <f>1+A1380</f>
        <v>1380</v>
      </c>
      <c r="B1381" t="s">
        <v>366</v>
      </c>
      <c r="C1381" t="s">
        <v>4449</v>
      </c>
      <c r="E1381" s="1" t="s">
        <v>143</v>
      </c>
      <c r="G1381" t="s">
        <v>2269</v>
      </c>
      <c r="I1381" t="s">
        <v>2267</v>
      </c>
      <c r="K1381">
        <v>2010</v>
      </c>
      <c r="M1381" s="4" t="s">
        <v>1217</v>
      </c>
      <c r="O1381" t="s">
        <v>380</v>
      </c>
      <c r="Q1381" s="8">
        <v>29.98</v>
      </c>
      <c r="R1381" s="2" t="s">
        <v>357</v>
      </c>
    </row>
    <row r="1382" spans="1:18" ht="15">
      <c r="A1382">
        <f>1+A1381</f>
        <v>1381</v>
      </c>
      <c r="B1382" t="s">
        <v>366</v>
      </c>
      <c r="C1382" s="1" t="s">
        <v>4449</v>
      </c>
      <c r="E1382" s="1" t="s">
        <v>2796</v>
      </c>
      <c r="G1382" s="1" t="s">
        <v>2266</v>
      </c>
      <c r="I1382" s="1" t="s">
        <v>2267</v>
      </c>
      <c r="K1382" t="s">
        <v>2081</v>
      </c>
      <c r="M1382" s="4" t="s">
        <v>4457</v>
      </c>
      <c r="O1382" t="s">
        <v>4458</v>
      </c>
      <c r="Q1382" s="8" t="s">
        <v>3746</v>
      </c>
      <c r="R1382" s="2" t="s">
        <v>357</v>
      </c>
    </row>
    <row r="1383" spans="1:18" ht="15">
      <c r="A1383">
        <f>1+A1382</f>
        <v>1382</v>
      </c>
      <c r="B1383" t="s">
        <v>366</v>
      </c>
      <c r="C1383" s="1" t="s">
        <v>4449</v>
      </c>
      <c r="E1383" s="1" t="s">
        <v>2797</v>
      </c>
      <c r="G1383" s="1" t="s">
        <v>2269</v>
      </c>
      <c r="I1383" s="1" t="s">
        <v>2267</v>
      </c>
      <c r="K1383" t="s">
        <v>379</v>
      </c>
      <c r="M1383" s="5" t="s">
        <v>379</v>
      </c>
      <c r="O1383" s="1" t="s">
        <v>380</v>
      </c>
      <c r="Q1383" s="8">
        <v>19.95</v>
      </c>
      <c r="R1383" s="2" t="s">
        <v>357</v>
      </c>
    </row>
    <row r="1384" spans="1:18" ht="15">
      <c r="A1384">
        <f>1+A1383</f>
        <v>1383</v>
      </c>
      <c r="B1384" t="s">
        <v>366</v>
      </c>
      <c r="C1384" s="1" t="s">
        <v>4449</v>
      </c>
      <c r="E1384" s="1" t="s">
        <v>2798</v>
      </c>
      <c r="G1384" s="1" t="s">
        <v>2269</v>
      </c>
      <c r="I1384" s="1" t="s">
        <v>2267</v>
      </c>
      <c r="K1384" t="s">
        <v>3769</v>
      </c>
      <c r="M1384" s="5" t="s">
        <v>3769</v>
      </c>
      <c r="O1384" s="1" t="s">
        <v>380</v>
      </c>
      <c r="Q1384" s="8">
        <v>19.95</v>
      </c>
      <c r="R1384" s="2" t="s">
        <v>357</v>
      </c>
    </row>
    <row r="1385" spans="1:18" ht="15">
      <c r="A1385">
        <f>1+A1384</f>
        <v>1384</v>
      </c>
      <c r="B1385" t="s">
        <v>366</v>
      </c>
      <c r="C1385" s="1" t="s">
        <v>4449</v>
      </c>
      <c r="E1385" s="1" t="s">
        <v>2799</v>
      </c>
      <c r="G1385" s="1" t="s">
        <v>2269</v>
      </c>
      <c r="I1385" s="1" t="s">
        <v>2267</v>
      </c>
      <c r="K1385" t="s">
        <v>3724</v>
      </c>
      <c r="M1385" s="5" t="s">
        <v>3724</v>
      </c>
      <c r="O1385" s="1" t="s">
        <v>380</v>
      </c>
      <c r="Q1385" s="8">
        <v>19.95</v>
      </c>
      <c r="R1385" s="2" t="s">
        <v>357</v>
      </c>
    </row>
    <row r="1386" spans="1:18" ht="15">
      <c r="A1386">
        <f>1+A1385</f>
        <v>1385</v>
      </c>
      <c r="B1386" t="s">
        <v>366</v>
      </c>
      <c r="C1386" s="1" t="s">
        <v>4449</v>
      </c>
      <c r="E1386" s="1" t="s">
        <v>2800</v>
      </c>
      <c r="G1386" s="1" t="s">
        <v>2269</v>
      </c>
      <c r="I1386" s="1" t="s">
        <v>2267</v>
      </c>
      <c r="K1386" t="s">
        <v>3755</v>
      </c>
      <c r="M1386" s="5" t="s">
        <v>3755</v>
      </c>
      <c r="O1386" s="1" t="s">
        <v>380</v>
      </c>
      <c r="Q1386" s="8">
        <v>26.95</v>
      </c>
      <c r="R1386" s="2" t="s">
        <v>357</v>
      </c>
    </row>
    <row r="1387" spans="1:18" ht="15">
      <c r="A1387">
        <f>1+A1386</f>
        <v>1386</v>
      </c>
      <c r="B1387" t="s">
        <v>366</v>
      </c>
      <c r="C1387" s="1" t="s">
        <v>4449</v>
      </c>
      <c r="E1387" s="1" t="s">
        <v>2801</v>
      </c>
      <c r="G1387" s="1" t="s">
        <v>2269</v>
      </c>
      <c r="I1387" s="1" t="s">
        <v>2267</v>
      </c>
      <c r="K1387" t="s">
        <v>371</v>
      </c>
      <c r="M1387" s="5" t="s">
        <v>861</v>
      </c>
      <c r="O1387" s="1" t="s">
        <v>380</v>
      </c>
      <c r="Q1387" s="8">
        <v>26.95</v>
      </c>
      <c r="R1387" s="2" t="s">
        <v>357</v>
      </c>
    </row>
    <row r="1388" spans="1:18" ht="15">
      <c r="A1388">
        <f>1+A1387</f>
        <v>1387</v>
      </c>
      <c r="B1388" t="s">
        <v>366</v>
      </c>
      <c r="C1388" s="1" t="s">
        <v>4449</v>
      </c>
      <c r="E1388" s="1" t="s">
        <v>2802</v>
      </c>
      <c r="G1388" s="1" t="s">
        <v>2269</v>
      </c>
      <c r="I1388" s="1" t="s">
        <v>2267</v>
      </c>
      <c r="K1388" t="s">
        <v>3728</v>
      </c>
      <c r="M1388" s="5" t="s">
        <v>3728</v>
      </c>
      <c r="O1388" s="1" t="s">
        <v>380</v>
      </c>
      <c r="Q1388" s="8">
        <v>26.95</v>
      </c>
      <c r="R1388" s="2" t="s">
        <v>357</v>
      </c>
    </row>
    <row r="1389" spans="1:18" ht="15">
      <c r="A1389">
        <f>1+A1388</f>
        <v>1388</v>
      </c>
      <c r="B1389" t="s">
        <v>366</v>
      </c>
      <c r="C1389" t="s">
        <v>4449</v>
      </c>
      <c r="E1389" s="1" t="s">
        <v>2803</v>
      </c>
      <c r="G1389" s="1" t="s">
        <v>2266</v>
      </c>
      <c r="I1389" s="1" t="s">
        <v>2795</v>
      </c>
      <c r="K1389" t="s">
        <v>3728</v>
      </c>
      <c r="M1389" s="4" t="s">
        <v>705</v>
      </c>
      <c r="O1389" s="1" t="s">
        <v>380</v>
      </c>
      <c r="Q1389" s="8">
        <v>26.95</v>
      </c>
      <c r="R1389" s="2" t="s">
        <v>357</v>
      </c>
    </row>
    <row r="1390" spans="1:18" ht="15">
      <c r="A1390">
        <f>1+A1389</f>
        <v>1389</v>
      </c>
      <c r="B1390" t="s">
        <v>366</v>
      </c>
      <c r="C1390" t="s">
        <v>4449</v>
      </c>
      <c r="E1390" s="1" t="s">
        <v>2916</v>
      </c>
      <c r="G1390" s="1" t="s">
        <v>2266</v>
      </c>
      <c r="I1390" s="1" t="s">
        <v>2795</v>
      </c>
      <c r="K1390" t="s">
        <v>3734</v>
      </c>
      <c r="M1390" s="4" t="s">
        <v>2917</v>
      </c>
      <c r="O1390" s="1" t="s">
        <v>380</v>
      </c>
      <c r="Q1390" s="8">
        <v>26.95</v>
      </c>
      <c r="R1390" s="2" t="s">
        <v>357</v>
      </c>
    </row>
    <row r="1391" spans="1:18" ht="15">
      <c r="A1391">
        <f>1+A1390</f>
        <v>1390</v>
      </c>
      <c r="B1391" t="s">
        <v>366</v>
      </c>
      <c r="C1391" t="s">
        <v>4449</v>
      </c>
      <c r="E1391" s="1" t="s">
        <v>2918</v>
      </c>
      <c r="G1391" s="1" t="s">
        <v>2266</v>
      </c>
      <c r="I1391" s="1" t="s">
        <v>2795</v>
      </c>
      <c r="K1391" t="s">
        <v>3734</v>
      </c>
      <c r="O1391" s="1" t="s">
        <v>380</v>
      </c>
      <c r="Q1391" s="8">
        <v>26.95</v>
      </c>
      <c r="R1391" s="2" t="s">
        <v>357</v>
      </c>
    </row>
    <row r="1392" spans="1:18" ht="15">
      <c r="A1392">
        <f>1+A1391</f>
        <v>1391</v>
      </c>
      <c r="B1392" t="s">
        <v>366</v>
      </c>
      <c r="C1392" t="s">
        <v>4449</v>
      </c>
      <c r="E1392" s="1" t="s">
        <v>2919</v>
      </c>
      <c r="G1392" s="1" t="s">
        <v>2266</v>
      </c>
      <c r="I1392" s="1" t="s">
        <v>2795</v>
      </c>
      <c r="K1392" t="s">
        <v>3491</v>
      </c>
      <c r="M1392" s="4" t="s">
        <v>3491</v>
      </c>
      <c r="O1392" s="1" t="s">
        <v>380</v>
      </c>
      <c r="Q1392" s="8">
        <v>26.95</v>
      </c>
      <c r="R1392" s="2" t="s">
        <v>357</v>
      </c>
    </row>
    <row r="1393" spans="1:18" ht="15">
      <c r="A1393">
        <f>1+A1392</f>
        <v>1392</v>
      </c>
      <c r="B1393" t="s">
        <v>366</v>
      </c>
      <c r="C1393" t="s">
        <v>4449</v>
      </c>
      <c r="E1393" s="1" t="s">
        <v>2920</v>
      </c>
      <c r="G1393" t="s">
        <v>2269</v>
      </c>
      <c r="I1393" t="s">
        <v>2267</v>
      </c>
      <c r="K1393" t="s">
        <v>3491</v>
      </c>
      <c r="M1393" s="4" t="s">
        <v>4352</v>
      </c>
      <c r="O1393" t="s">
        <v>380</v>
      </c>
      <c r="Q1393" s="8">
        <v>14.98</v>
      </c>
      <c r="R1393" s="2" t="s">
        <v>357</v>
      </c>
    </row>
    <row r="1394" spans="1:18" ht="15">
      <c r="A1394">
        <f>1+A1393</f>
        <v>1393</v>
      </c>
      <c r="B1394" t="s">
        <v>366</v>
      </c>
      <c r="C1394" t="s">
        <v>4449</v>
      </c>
      <c r="E1394" s="1" t="s">
        <v>2921</v>
      </c>
      <c r="G1394" t="s">
        <v>2269</v>
      </c>
      <c r="I1394" t="s">
        <v>2267</v>
      </c>
      <c r="K1394" t="s">
        <v>3491</v>
      </c>
      <c r="M1394" s="4" t="s">
        <v>4352</v>
      </c>
      <c r="O1394" t="s">
        <v>380</v>
      </c>
      <c r="Q1394" s="8">
        <v>14.98</v>
      </c>
      <c r="R1394" s="2" t="s">
        <v>357</v>
      </c>
    </row>
    <row r="1395" spans="1:18" ht="15">
      <c r="A1395">
        <f>1+A1394</f>
        <v>1394</v>
      </c>
      <c r="B1395" t="s">
        <v>366</v>
      </c>
      <c r="C1395" t="s">
        <v>4449</v>
      </c>
      <c r="E1395" s="1" t="s">
        <v>2922</v>
      </c>
      <c r="G1395" t="s">
        <v>2269</v>
      </c>
      <c r="I1395" t="s">
        <v>2267</v>
      </c>
      <c r="K1395" t="s">
        <v>4352</v>
      </c>
      <c r="M1395" s="4" t="s">
        <v>4352</v>
      </c>
      <c r="O1395" t="s">
        <v>380</v>
      </c>
      <c r="Q1395" s="8">
        <v>29.98</v>
      </c>
      <c r="R1395" s="2" t="s">
        <v>357</v>
      </c>
    </row>
    <row r="1396" spans="1:18" ht="15">
      <c r="A1396">
        <f>1+A1395</f>
        <v>1395</v>
      </c>
      <c r="B1396" t="s">
        <v>366</v>
      </c>
      <c r="C1396" t="s">
        <v>4449</v>
      </c>
      <c r="E1396" s="1" t="s">
        <v>2923</v>
      </c>
      <c r="G1396" t="s">
        <v>2269</v>
      </c>
      <c r="I1396" t="s">
        <v>2267</v>
      </c>
      <c r="K1396" t="s">
        <v>3750</v>
      </c>
      <c r="M1396" s="4" t="s">
        <v>1796</v>
      </c>
      <c r="O1396" t="s">
        <v>380</v>
      </c>
      <c r="Q1396" s="8">
        <v>29.98</v>
      </c>
      <c r="R1396" s="2" t="s">
        <v>357</v>
      </c>
    </row>
    <row r="1397" spans="1:18" ht="15">
      <c r="A1397">
        <f>1+A1396</f>
        <v>1396</v>
      </c>
      <c r="B1397" t="s">
        <v>366</v>
      </c>
      <c r="C1397" t="s">
        <v>4449</v>
      </c>
      <c r="E1397" s="1" t="s">
        <v>2924</v>
      </c>
      <c r="G1397" t="s">
        <v>2269</v>
      </c>
      <c r="I1397" t="s">
        <v>2267</v>
      </c>
      <c r="K1397" t="s">
        <v>1796</v>
      </c>
      <c r="M1397" s="4" t="s">
        <v>3750</v>
      </c>
      <c r="O1397" t="s">
        <v>380</v>
      </c>
      <c r="Q1397" s="8">
        <v>29.98</v>
      </c>
      <c r="R1397" s="2" t="s">
        <v>357</v>
      </c>
    </row>
    <row r="1398" spans="1:18" ht="15">
      <c r="A1398">
        <f>1+A1397</f>
        <v>1397</v>
      </c>
      <c r="B1398" t="s">
        <v>366</v>
      </c>
      <c r="C1398" t="s">
        <v>4449</v>
      </c>
      <c r="E1398" s="1" t="s">
        <v>4025</v>
      </c>
      <c r="G1398" t="s">
        <v>2269</v>
      </c>
      <c r="I1398" t="s">
        <v>2267</v>
      </c>
      <c r="K1398">
        <v>2009</v>
      </c>
      <c r="M1398" s="4" t="s">
        <v>1796</v>
      </c>
      <c r="O1398" t="s">
        <v>380</v>
      </c>
      <c r="Q1398" s="8">
        <v>29.98</v>
      </c>
      <c r="R1398" s="2" t="s">
        <v>357</v>
      </c>
    </row>
    <row r="1399" spans="1:18" ht="15">
      <c r="A1399">
        <f>1+A1398</f>
        <v>1398</v>
      </c>
      <c r="B1399" t="s">
        <v>366</v>
      </c>
      <c r="C1399" t="s">
        <v>4449</v>
      </c>
      <c r="E1399" s="1" t="s">
        <v>2146</v>
      </c>
      <c r="G1399" t="s">
        <v>2269</v>
      </c>
      <c r="I1399" t="s">
        <v>2267</v>
      </c>
      <c r="K1399">
        <v>2011</v>
      </c>
      <c r="M1399" s="7" t="s">
        <v>2147</v>
      </c>
      <c r="O1399" t="s">
        <v>380</v>
      </c>
      <c r="Q1399" s="8">
        <v>29.98</v>
      </c>
      <c r="R1399" s="2" t="s">
        <v>357</v>
      </c>
    </row>
    <row r="1400" spans="1:18" ht="15">
      <c r="A1400">
        <f>1+A1399</f>
        <v>1399</v>
      </c>
      <c r="B1400" t="s">
        <v>366</v>
      </c>
      <c r="C1400" s="1" t="s">
        <v>4449</v>
      </c>
      <c r="E1400" t="s">
        <v>2794</v>
      </c>
      <c r="G1400" s="1" t="s">
        <v>2266</v>
      </c>
      <c r="I1400" s="1" t="s">
        <v>2795</v>
      </c>
      <c r="K1400" t="s">
        <v>312</v>
      </c>
      <c r="Q1400" s="8"/>
      <c r="R1400" s="2" t="s">
        <v>357</v>
      </c>
    </row>
    <row r="1401" spans="1:18" ht="15">
      <c r="A1401">
        <f>1+A1400</f>
        <v>1400</v>
      </c>
      <c r="B1401" t="s">
        <v>366</v>
      </c>
      <c r="C1401" t="s">
        <v>4449</v>
      </c>
      <c r="E1401" t="s">
        <v>2925</v>
      </c>
      <c r="G1401" t="s">
        <v>2926</v>
      </c>
      <c r="I1401" t="s">
        <v>2927</v>
      </c>
      <c r="K1401" t="s">
        <v>3539</v>
      </c>
      <c r="M1401" s="4" t="s">
        <v>913</v>
      </c>
      <c r="O1401" t="s">
        <v>639</v>
      </c>
      <c r="Q1401" s="8">
        <v>30</v>
      </c>
      <c r="R1401" s="2" t="s">
        <v>357</v>
      </c>
    </row>
    <row r="1402" spans="1:18" ht="15">
      <c r="A1402">
        <f>1+A1401</f>
        <v>1401</v>
      </c>
      <c r="B1402" t="s">
        <v>366</v>
      </c>
      <c r="C1402" t="s">
        <v>4449</v>
      </c>
      <c r="E1402" t="s">
        <v>2928</v>
      </c>
      <c r="G1402" t="s">
        <v>2929</v>
      </c>
      <c r="I1402" t="s">
        <v>4333</v>
      </c>
      <c r="K1402" t="s">
        <v>4339</v>
      </c>
      <c r="M1402" s="4" t="s">
        <v>2466</v>
      </c>
      <c r="O1402" t="s">
        <v>380</v>
      </c>
      <c r="Q1402" s="8">
        <v>11.08</v>
      </c>
      <c r="R1402" s="2" t="s">
        <v>357</v>
      </c>
    </row>
    <row r="1403" spans="1:18" ht="15">
      <c r="A1403">
        <f>1+A1402</f>
        <v>1402</v>
      </c>
      <c r="B1403" t="s">
        <v>366</v>
      </c>
      <c r="C1403" t="s">
        <v>4449</v>
      </c>
      <c r="E1403" t="s">
        <v>2930</v>
      </c>
      <c r="G1403" t="s">
        <v>2931</v>
      </c>
      <c r="I1403" t="s">
        <v>2144</v>
      </c>
      <c r="K1403" t="s">
        <v>714</v>
      </c>
      <c r="Q1403" s="8">
        <v>5.98</v>
      </c>
      <c r="R1403" s="2" t="s">
        <v>357</v>
      </c>
    </row>
    <row r="1404" spans="1:18" ht="15">
      <c r="A1404">
        <f>1+A1403</f>
        <v>1403</v>
      </c>
      <c r="B1404" t="s">
        <v>366</v>
      </c>
      <c r="C1404" t="s">
        <v>4449</v>
      </c>
      <c r="E1404" t="s">
        <v>2932</v>
      </c>
      <c r="G1404" t="s">
        <v>1058</v>
      </c>
      <c r="K1404" t="s">
        <v>3178</v>
      </c>
      <c r="M1404" s="4" t="s">
        <v>115</v>
      </c>
      <c r="O1404" t="s">
        <v>7</v>
      </c>
      <c r="Q1404" s="8">
        <v>48.75</v>
      </c>
      <c r="R1404" s="2" t="s">
        <v>357</v>
      </c>
    </row>
    <row r="1405" spans="1:18" ht="15">
      <c r="A1405">
        <f>1+A1404</f>
        <v>1404</v>
      </c>
      <c r="B1405" t="s">
        <v>366</v>
      </c>
      <c r="C1405" s="1" t="s">
        <v>4449</v>
      </c>
      <c r="E1405" s="1" t="s">
        <v>2933</v>
      </c>
      <c r="G1405" s="1" t="s">
        <v>1098</v>
      </c>
      <c r="I1405" s="1" t="s">
        <v>423</v>
      </c>
      <c r="K1405" t="s">
        <v>248</v>
      </c>
      <c r="M1405" s="4" t="s">
        <v>3953</v>
      </c>
      <c r="O1405" t="s">
        <v>4458</v>
      </c>
      <c r="Q1405" s="8"/>
      <c r="R1405" s="2" t="s">
        <v>357</v>
      </c>
    </row>
    <row r="1406" spans="1:18" ht="15">
      <c r="A1406">
        <f>1+A1405</f>
        <v>1405</v>
      </c>
      <c r="B1406" t="s">
        <v>366</v>
      </c>
      <c r="C1406" t="s">
        <v>4449</v>
      </c>
      <c r="E1406" t="s">
        <v>2934</v>
      </c>
      <c r="G1406" t="s">
        <v>1058</v>
      </c>
      <c r="I1406" t="s">
        <v>2935</v>
      </c>
      <c r="K1406" t="s">
        <v>3502</v>
      </c>
      <c r="M1406" s="4" t="s">
        <v>115</v>
      </c>
      <c r="O1406" t="s">
        <v>7</v>
      </c>
      <c r="Q1406" s="8">
        <v>48.75</v>
      </c>
      <c r="R1406" s="2" t="s">
        <v>357</v>
      </c>
    </row>
    <row r="1407" spans="1:18" ht="15">
      <c r="A1407">
        <f>1+A1406</f>
        <v>1406</v>
      </c>
      <c r="B1407" t="s">
        <v>366</v>
      </c>
      <c r="C1407" t="s">
        <v>4449</v>
      </c>
      <c r="E1407" t="s">
        <v>2941</v>
      </c>
      <c r="G1407" t="s">
        <v>2942</v>
      </c>
      <c r="I1407" t="s">
        <v>2706</v>
      </c>
      <c r="K1407" t="s">
        <v>4362</v>
      </c>
      <c r="M1407" s="4" t="s">
        <v>2057</v>
      </c>
      <c r="O1407" t="s">
        <v>380</v>
      </c>
      <c r="Q1407" s="8">
        <v>32.95</v>
      </c>
      <c r="R1407" s="2" t="s">
        <v>357</v>
      </c>
    </row>
    <row r="1408" spans="1:18" ht="15">
      <c r="A1408">
        <f>1+A1407</f>
        <v>1407</v>
      </c>
      <c r="B1408" t="s">
        <v>366</v>
      </c>
      <c r="C1408" t="s">
        <v>4449</v>
      </c>
      <c r="E1408" t="s">
        <v>2936</v>
      </c>
      <c r="G1408" t="s">
        <v>2937</v>
      </c>
      <c r="I1408" t="s">
        <v>1096</v>
      </c>
      <c r="K1408" t="s">
        <v>248</v>
      </c>
      <c r="M1408" s="4" t="s">
        <v>4485</v>
      </c>
      <c r="O1408" t="s">
        <v>1053</v>
      </c>
      <c r="Q1408" s="8">
        <v>34</v>
      </c>
      <c r="R1408" s="2" t="s">
        <v>357</v>
      </c>
    </row>
    <row r="1409" spans="1:18" ht="15">
      <c r="A1409">
        <f>1+A1408</f>
        <v>1408</v>
      </c>
      <c r="B1409" t="s">
        <v>366</v>
      </c>
      <c r="C1409" t="s">
        <v>4449</v>
      </c>
      <c r="E1409" t="s">
        <v>2938</v>
      </c>
      <c r="G1409" t="s">
        <v>2939</v>
      </c>
      <c r="I1409" t="s">
        <v>2940</v>
      </c>
      <c r="M1409" s="4" t="s">
        <v>497</v>
      </c>
      <c r="O1409" t="s">
        <v>380</v>
      </c>
      <c r="Q1409" s="8"/>
      <c r="R1409" s="2" t="s">
        <v>357</v>
      </c>
    </row>
    <row r="1410" spans="1:18" ht="15">
      <c r="A1410">
        <f>1+A1409</f>
        <v>1409</v>
      </c>
      <c r="B1410" t="s">
        <v>366</v>
      </c>
      <c r="C1410" t="s">
        <v>4449</v>
      </c>
      <c r="E1410" t="s">
        <v>2943</v>
      </c>
      <c r="G1410" t="s">
        <v>2944</v>
      </c>
      <c r="I1410" t="s">
        <v>3661</v>
      </c>
      <c r="K1410" t="s">
        <v>4204</v>
      </c>
      <c r="Q1410" s="8"/>
      <c r="R1410" s="2" t="s">
        <v>357</v>
      </c>
    </row>
    <row r="1411" spans="1:18" ht="15">
      <c r="A1411">
        <f>1+A1410</f>
        <v>1410</v>
      </c>
      <c r="B1411" t="s">
        <v>366</v>
      </c>
      <c r="C1411" t="s">
        <v>4449</v>
      </c>
      <c r="E1411" t="s">
        <v>2945</v>
      </c>
      <c r="G1411" t="s">
        <v>2946</v>
      </c>
      <c r="I1411" t="s">
        <v>2947</v>
      </c>
      <c r="K1411" t="s">
        <v>2095</v>
      </c>
      <c r="M1411" s="4" t="s">
        <v>3659</v>
      </c>
      <c r="Q1411" s="8"/>
      <c r="R1411" s="2" t="s">
        <v>357</v>
      </c>
    </row>
    <row r="1412" spans="1:18" ht="15">
      <c r="A1412">
        <f>1+A1411</f>
        <v>1411</v>
      </c>
      <c r="B1412" t="s">
        <v>366</v>
      </c>
      <c r="C1412" t="s">
        <v>4449</v>
      </c>
      <c r="E1412" t="s">
        <v>2945</v>
      </c>
      <c r="G1412" t="s">
        <v>2948</v>
      </c>
      <c r="I1412" t="s">
        <v>4324</v>
      </c>
      <c r="K1412" t="s">
        <v>379</v>
      </c>
      <c r="M1412" s="4" t="s">
        <v>3113</v>
      </c>
      <c r="O1412" t="s">
        <v>380</v>
      </c>
      <c r="Q1412" s="8">
        <v>4.95</v>
      </c>
      <c r="R1412" s="2" t="s">
        <v>357</v>
      </c>
    </row>
    <row r="1413" spans="1:18" ht="15">
      <c r="A1413">
        <f>1+A1412</f>
        <v>1412</v>
      </c>
      <c r="B1413" t="s">
        <v>366</v>
      </c>
      <c r="C1413" t="s">
        <v>4449</v>
      </c>
      <c r="E1413" t="s">
        <v>2949</v>
      </c>
      <c r="G1413" t="s">
        <v>2950</v>
      </c>
      <c r="I1413" t="s">
        <v>2951</v>
      </c>
      <c r="K1413" t="s">
        <v>285</v>
      </c>
      <c r="M1413" s="4" t="s">
        <v>2952</v>
      </c>
      <c r="O1413" t="s">
        <v>639</v>
      </c>
      <c r="Q1413" s="8">
        <v>20</v>
      </c>
      <c r="R1413" s="2" t="s">
        <v>357</v>
      </c>
    </row>
    <row r="1414" spans="1:18" ht="15">
      <c r="A1414">
        <f>1+A1413</f>
        <v>1413</v>
      </c>
      <c r="B1414" t="s">
        <v>366</v>
      </c>
      <c r="C1414" s="9" t="s">
        <v>4449</v>
      </c>
      <c r="E1414" s="9" t="s">
        <v>5173</v>
      </c>
      <c r="G1414" s="9" t="s">
        <v>5202</v>
      </c>
      <c r="I1414" s="9" t="s">
        <v>836</v>
      </c>
      <c r="K1414">
        <v>2008</v>
      </c>
      <c r="M1414" s="11" t="s">
        <v>5187</v>
      </c>
      <c r="O1414" s="9" t="s">
        <v>380</v>
      </c>
      <c r="Q1414" s="8">
        <v>11.76</v>
      </c>
      <c r="R1414" s="2" t="s">
        <v>357</v>
      </c>
    </row>
    <row r="1415" spans="1:18" ht="15">
      <c r="A1415">
        <f>1+A1414</f>
        <v>1414</v>
      </c>
      <c r="B1415" t="s">
        <v>366</v>
      </c>
      <c r="C1415" t="s">
        <v>4449</v>
      </c>
      <c r="E1415" t="s">
        <v>326</v>
      </c>
      <c r="G1415" t="s">
        <v>327</v>
      </c>
      <c r="I1415" t="s">
        <v>328</v>
      </c>
      <c r="K1415" t="s">
        <v>2111</v>
      </c>
      <c r="M1415" s="4" t="s">
        <v>151</v>
      </c>
      <c r="O1415" t="s">
        <v>3760</v>
      </c>
      <c r="Q1415" s="8">
        <v>5</v>
      </c>
      <c r="R1415" s="2" t="s">
        <v>357</v>
      </c>
    </row>
    <row r="1416" spans="1:18" ht="15">
      <c r="A1416">
        <f>1+A1415</f>
        <v>1415</v>
      </c>
      <c r="B1416" t="s">
        <v>366</v>
      </c>
      <c r="C1416" s="1" t="s">
        <v>4449</v>
      </c>
      <c r="E1416" t="s">
        <v>640</v>
      </c>
      <c r="G1416" t="s">
        <v>641</v>
      </c>
      <c r="I1416" t="s">
        <v>642</v>
      </c>
      <c r="K1416">
        <v>1967</v>
      </c>
      <c r="M1416" s="4" t="s">
        <v>3991</v>
      </c>
      <c r="O1416" t="s">
        <v>4458</v>
      </c>
      <c r="Q1416" s="8"/>
      <c r="R1416" s="2" t="s">
        <v>357</v>
      </c>
    </row>
    <row r="1417" spans="1:18" ht="15">
      <c r="A1417">
        <f>1+A1416</f>
        <v>1416</v>
      </c>
      <c r="B1417" t="s">
        <v>366</v>
      </c>
      <c r="C1417" t="s">
        <v>4449</v>
      </c>
      <c r="E1417" t="s">
        <v>329</v>
      </c>
      <c r="G1417" t="s">
        <v>330</v>
      </c>
      <c r="I1417" t="s">
        <v>331</v>
      </c>
      <c r="K1417" t="s">
        <v>312</v>
      </c>
      <c r="Q1417" s="8"/>
      <c r="R1417" s="2" t="s">
        <v>357</v>
      </c>
    </row>
    <row r="1418" spans="1:18" ht="15">
      <c r="A1418">
        <f>1+A1417</f>
        <v>1417</v>
      </c>
      <c r="B1418" t="s">
        <v>366</v>
      </c>
      <c r="C1418" t="s">
        <v>4449</v>
      </c>
      <c r="E1418" t="s">
        <v>332</v>
      </c>
      <c r="G1418" t="s">
        <v>333</v>
      </c>
      <c r="I1418" t="s">
        <v>333</v>
      </c>
      <c r="K1418" t="s">
        <v>1775</v>
      </c>
      <c r="M1418" s="4" t="s">
        <v>334</v>
      </c>
      <c r="Q1418" s="8"/>
      <c r="R1418" s="2" t="s">
        <v>357</v>
      </c>
    </row>
    <row r="1419" spans="1:18" ht="15">
      <c r="A1419">
        <f>1+A1418</f>
        <v>1418</v>
      </c>
      <c r="B1419" t="s">
        <v>366</v>
      </c>
      <c r="C1419" s="9" t="s">
        <v>4449</v>
      </c>
      <c r="E1419" t="s">
        <v>5320</v>
      </c>
      <c r="G1419" s="9" t="s">
        <v>2548</v>
      </c>
      <c r="I1419" s="9" t="s">
        <v>5321</v>
      </c>
      <c r="K1419">
        <v>1959</v>
      </c>
      <c r="M1419" s="4" t="s">
        <v>5322</v>
      </c>
      <c r="O1419" s="9" t="s">
        <v>5323</v>
      </c>
      <c r="P1419" s="8"/>
      <c r="Q1419" s="8">
        <v>2.57</v>
      </c>
      <c r="R1419" s="2" t="s">
        <v>357</v>
      </c>
    </row>
    <row r="1420" spans="1:18" ht="15">
      <c r="A1420">
        <f>1+A1419</f>
        <v>1419</v>
      </c>
      <c r="B1420" t="s">
        <v>366</v>
      </c>
      <c r="C1420" t="s">
        <v>4449</v>
      </c>
      <c r="E1420" t="s">
        <v>335</v>
      </c>
      <c r="G1420" t="s">
        <v>336</v>
      </c>
      <c r="I1420" t="s">
        <v>337</v>
      </c>
      <c r="K1420" t="s">
        <v>3172</v>
      </c>
      <c r="M1420" s="4" t="s">
        <v>338</v>
      </c>
      <c r="O1420" t="s">
        <v>339</v>
      </c>
      <c r="Q1420" s="8">
        <v>5</v>
      </c>
      <c r="R1420" s="2" t="s">
        <v>357</v>
      </c>
    </row>
    <row r="1421" spans="1:18" ht="15">
      <c r="A1421">
        <f>1+A1420</f>
        <v>1420</v>
      </c>
      <c r="B1421" t="s">
        <v>366</v>
      </c>
      <c r="C1421" t="s">
        <v>4449</v>
      </c>
      <c r="E1421" t="s">
        <v>340</v>
      </c>
      <c r="G1421" t="s">
        <v>341</v>
      </c>
      <c r="I1421" t="s">
        <v>2706</v>
      </c>
      <c r="K1421" t="s">
        <v>4352</v>
      </c>
      <c r="M1421" s="4" t="s">
        <v>342</v>
      </c>
      <c r="O1421" t="s">
        <v>3704</v>
      </c>
      <c r="Q1421" s="8" t="s">
        <v>605</v>
      </c>
      <c r="R1421" s="2" t="s">
        <v>357</v>
      </c>
    </row>
    <row r="1422" spans="1:18" ht="15">
      <c r="A1422">
        <f>1+A1421</f>
        <v>1421</v>
      </c>
      <c r="B1422" t="s">
        <v>366</v>
      </c>
      <c r="C1422" t="s">
        <v>4449</v>
      </c>
      <c r="E1422" t="s">
        <v>343</v>
      </c>
      <c r="G1422" t="s">
        <v>2254</v>
      </c>
      <c r="I1422" t="s">
        <v>2706</v>
      </c>
      <c r="K1422" t="s">
        <v>4357</v>
      </c>
      <c r="M1422" s="4" t="s">
        <v>4313</v>
      </c>
      <c r="O1422" t="s">
        <v>380</v>
      </c>
      <c r="Q1422" s="8">
        <v>16.94</v>
      </c>
      <c r="R1422" s="2" t="s">
        <v>357</v>
      </c>
    </row>
    <row r="1423" spans="1:18" ht="15">
      <c r="A1423">
        <f>1+A1422</f>
        <v>1422</v>
      </c>
      <c r="B1423" t="s">
        <v>366</v>
      </c>
      <c r="C1423" t="s">
        <v>4449</v>
      </c>
      <c r="E1423" t="s">
        <v>1287</v>
      </c>
      <c r="G1423" t="s">
        <v>1288</v>
      </c>
      <c r="I1423" t="s">
        <v>1289</v>
      </c>
      <c r="K1423">
        <v>2007</v>
      </c>
      <c r="M1423" s="4" t="s">
        <v>1286</v>
      </c>
      <c r="O1423" t="s">
        <v>380</v>
      </c>
      <c r="Q1423" s="8">
        <v>11.94</v>
      </c>
      <c r="R1423" s="2" t="s">
        <v>357</v>
      </c>
    </row>
    <row r="1424" spans="1:18" ht="15">
      <c r="A1424">
        <f>1+A1423</f>
        <v>1423</v>
      </c>
      <c r="B1424" t="s">
        <v>366</v>
      </c>
      <c r="C1424" t="s">
        <v>4449</v>
      </c>
      <c r="E1424" t="s">
        <v>344</v>
      </c>
      <c r="G1424" t="s">
        <v>345</v>
      </c>
      <c r="I1424" t="s">
        <v>1548</v>
      </c>
      <c r="K1424" t="s">
        <v>3382</v>
      </c>
      <c r="M1424" s="4" t="s">
        <v>616</v>
      </c>
      <c r="O1424" t="s">
        <v>617</v>
      </c>
      <c r="Q1424" s="8" t="s">
        <v>3746</v>
      </c>
      <c r="R1424" s="2" t="s">
        <v>357</v>
      </c>
    </row>
    <row r="1425" spans="1:18" ht="15">
      <c r="A1425">
        <f>1+A1424</f>
        <v>1424</v>
      </c>
      <c r="B1425" t="s">
        <v>366</v>
      </c>
      <c r="C1425" t="s">
        <v>4449</v>
      </c>
      <c r="E1425" t="s">
        <v>346</v>
      </c>
      <c r="G1425" t="s">
        <v>1058</v>
      </c>
      <c r="I1425" t="s">
        <v>4567</v>
      </c>
      <c r="K1425" t="s">
        <v>2111</v>
      </c>
      <c r="Q1425" s="8">
        <v>26.95</v>
      </c>
      <c r="R1425" s="2" t="s">
        <v>357</v>
      </c>
    </row>
    <row r="1426" spans="1:18" ht="15">
      <c r="A1426">
        <f>1+A1425</f>
        <v>1425</v>
      </c>
      <c r="B1426" t="s">
        <v>366</v>
      </c>
      <c r="C1426" t="s">
        <v>4449</v>
      </c>
      <c r="E1426" t="s">
        <v>1173</v>
      </c>
      <c r="G1426" t="s">
        <v>1174</v>
      </c>
      <c r="I1426" t="s">
        <v>4333</v>
      </c>
      <c r="K1426" s="1">
        <v>1996</v>
      </c>
      <c r="M1426" s="6" t="s">
        <v>19</v>
      </c>
      <c r="O1426" t="s">
        <v>380</v>
      </c>
      <c r="Q1426" s="8">
        <v>16.176</v>
      </c>
      <c r="R1426" s="2" t="s">
        <v>357</v>
      </c>
    </row>
    <row r="1427" spans="1:18" ht="15">
      <c r="A1427">
        <f>1+A1426</f>
        <v>1426</v>
      </c>
      <c r="B1427" t="s">
        <v>366</v>
      </c>
      <c r="C1427" t="s">
        <v>4449</v>
      </c>
      <c r="E1427" t="s">
        <v>1172</v>
      </c>
      <c r="G1427" t="s">
        <v>1141</v>
      </c>
      <c r="I1427" t="s">
        <v>4333</v>
      </c>
      <c r="K1427" s="1">
        <v>2001</v>
      </c>
      <c r="M1427" s="6" t="s">
        <v>19</v>
      </c>
      <c r="O1427" t="s">
        <v>380</v>
      </c>
      <c r="Q1427" s="8">
        <v>16.176</v>
      </c>
      <c r="R1427" s="2" t="s">
        <v>357</v>
      </c>
    </row>
    <row r="1428" spans="1:18" ht="15">
      <c r="A1428">
        <f>1+A1427</f>
        <v>1427</v>
      </c>
      <c r="B1428" t="s">
        <v>366</v>
      </c>
      <c r="C1428" t="s">
        <v>4449</v>
      </c>
      <c r="E1428" t="s">
        <v>347</v>
      </c>
      <c r="G1428" t="s">
        <v>4474</v>
      </c>
      <c r="I1428" t="s">
        <v>4471</v>
      </c>
      <c r="M1428" s="4" t="s">
        <v>127</v>
      </c>
      <c r="O1428" t="s">
        <v>128</v>
      </c>
      <c r="Q1428" s="8">
        <f>9.95+1.4</f>
        <v>11.350000000000001</v>
      </c>
      <c r="R1428" s="2" t="s">
        <v>357</v>
      </c>
    </row>
    <row r="1429" spans="1:18" ht="15">
      <c r="A1429">
        <f>1+A1428</f>
        <v>1428</v>
      </c>
      <c r="B1429" t="s">
        <v>366</v>
      </c>
      <c r="C1429" t="s">
        <v>4449</v>
      </c>
      <c r="E1429" t="s">
        <v>348</v>
      </c>
      <c r="G1429" t="s">
        <v>4474</v>
      </c>
      <c r="I1429" t="s">
        <v>4471</v>
      </c>
      <c r="K1429" t="s">
        <v>248</v>
      </c>
      <c r="M1429" s="4" t="s">
        <v>4296</v>
      </c>
      <c r="O1429" t="s">
        <v>3760</v>
      </c>
      <c r="Q1429" s="8">
        <v>20.9475</v>
      </c>
      <c r="R1429" s="2" t="s">
        <v>357</v>
      </c>
    </row>
    <row r="1430" spans="1:18" ht="15">
      <c r="A1430">
        <f>1+A1429</f>
        <v>1429</v>
      </c>
      <c r="B1430" t="s">
        <v>366</v>
      </c>
      <c r="C1430" s="9" t="s">
        <v>4449</v>
      </c>
      <c r="E1430" s="9" t="s">
        <v>4833</v>
      </c>
      <c r="G1430" s="9" t="s">
        <v>4834</v>
      </c>
      <c r="I1430" s="9" t="s">
        <v>197</v>
      </c>
      <c r="K1430">
        <v>1972</v>
      </c>
      <c r="M1430" s="11" t="s">
        <v>4824</v>
      </c>
      <c r="O1430" s="9" t="s">
        <v>4825</v>
      </c>
      <c r="Q1430" s="8">
        <v>13.365</v>
      </c>
      <c r="R1430" s="2" t="s">
        <v>357</v>
      </c>
    </row>
    <row r="1431" spans="1:18" ht="15">
      <c r="A1431">
        <f>1+A1430</f>
        <v>1430</v>
      </c>
      <c r="B1431" t="s">
        <v>366</v>
      </c>
      <c r="C1431" t="s">
        <v>4449</v>
      </c>
      <c r="E1431" t="s">
        <v>4277</v>
      </c>
      <c r="G1431" t="s">
        <v>4278</v>
      </c>
      <c r="I1431" t="s">
        <v>4279</v>
      </c>
      <c r="K1431" t="s">
        <v>248</v>
      </c>
      <c r="M1431" s="4" t="s">
        <v>11</v>
      </c>
      <c r="O1431" t="s">
        <v>12</v>
      </c>
      <c r="Q1431" s="8">
        <v>51.95</v>
      </c>
      <c r="R1431" s="2" t="s">
        <v>357</v>
      </c>
    </row>
    <row r="1432" spans="1:18" ht="15">
      <c r="A1432">
        <f>1+A1431</f>
        <v>1431</v>
      </c>
      <c r="B1432" t="s">
        <v>366</v>
      </c>
      <c r="C1432" t="s">
        <v>4449</v>
      </c>
      <c r="E1432" t="s">
        <v>4280</v>
      </c>
      <c r="G1432" t="s">
        <v>153</v>
      </c>
      <c r="I1432" t="s">
        <v>3947</v>
      </c>
      <c r="K1432" t="s">
        <v>3491</v>
      </c>
      <c r="M1432" s="4" t="s">
        <v>1042</v>
      </c>
      <c r="O1432" t="s">
        <v>1043</v>
      </c>
      <c r="Q1432" s="8">
        <v>18.45</v>
      </c>
      <c r="R1432" s="2" t="s">
        <v>357</v>
      </c>
    </row>
    <row r="1433" spans="1:18" ht="15">
      <c r="A1433">
        <f>1+A1432</f>
        <v>1432</v>
      </c>
      <c r="B1433" t="s">
        <v>366</v>
      </c>
      <c r="C1433" t="s">
        <v>4449</v>
      </c>
      <c r="E1433" t="s">
        <v>4275</v>
      </c>
      <c r="G1433" t="s">
        <v>4276</v>
      </c>
      <c r="I1433" t="s">
        <v>1046</v>
      </c>
      <c r="K1433" t="s">
        <v>4352</v>
      </c>
      <c r="M1433" s="4" t="s">
        <v>1042</v>
      </c>
      <c r="O1433" t="s">
        <v>1043</v>
      </c>
      <c r="Q1433" s="8">
        <v>18.45</v>
      </c>
      <c r="R1433" s="2" t="s">
        <v>357</v>
      </c>
    </row>
    <row r="1434" spans="1:18" ht="15">
      <c r="A1434">
        <f>1+A1433</f>
        <v>1433</v>
      </c>
      <c r="B1434" t="s">
        <v>366</v>
      </c>
      <c r="C1434" s="9" t="s">
        <v>4449</v>
      </c>
      <c r="E1434" s="9" t="s">
        <v>4760</v>
      </c>
      <c r="G1434" s="9" t="s">
        <v>3354</v>
      </c>
      <c r="I1434" s="9" t="s">
        <v>4758</v>
      </c>
      <c r="K1434">
        <v>2009</v>
      </c>
      <c r="M1434" s="4" t="s">
        <v>4752</v>
      </c>
      <c r="O1434" s="9" t="s">
        <v>380</v>
      </c>
      <c r="Q1434" s="8">
        <v>9.95</v>
      </c>
      <c r="R1434" s="2" t="s">
        <v>357</v>
      </c>
    </row>
    <row r="1435" spans="1:18" ht="15">
      <c r="A1435">
        <f>1+A1434</f>
        <v>1434</v>
      </c>
      <c r="B1435" t="s">
        <v>366</v>
      </c>
      <c r="C1435" t="s">
        <v>4449</v>
      </c>
      <c r="E1435" t="s">
        <v>34</v>
      </c>
      <c r="G1435" t="s">
        <v>35</v>
      </c>
      <c r="I1435" t="s">
        <v>36</v>
      </c>
      <c r="K1435" t="s">
        <v>4495</v>
      </c>
      <c r="M1435" s="4" t="s">
        <v>1039</v>
      </c>
      <c r="O1435" t="s">
        <v>1040</v>
      </c>
      <c r="Q1435" s="8">
        <v>20</v>
      </c>
      <c r="R1435" s="2" t="s">
        <v>357</v>
      </c>
    </row>
    <row r="1436" spans="1:18" ht="15">
      <c r="A1436">
        <f>1+A1435</f>
        <v>1435</v>
      </c>
      <c r="B1436" t="s">
        <v>366</v>
      </c>
      <c r="C1436" t="s">
        <v>4449</v>
      </c>
      <c r="E1436" t="s">
        <v>37</v>
      </c>
      <c r="G1436" t="s">
        <v>38</v>
      </c>
      <c r="I1436" t="s">
        <v>39</v>
      </c>
      <c r="K1436" t="s">
        <v>378</v>
      </c>
      <c r="M1436" s="4" t="s">
        <v>497</v>
      </c>
      <c r="O1436" t="s">
        <v>380</v>
      </c>
      <c r="Q1436" s="8">
        <v>44.95</v>
      </c>
      <c r="R1436" s="2" t="s">
        <v>357</v>
      </c>
    </row>
    <row r="1437" spans="1:18" ht="15">
      <c r="A1437">
        <f>1+A1436</f>
        <v>1436</v>
      </c>
      <c r="B1437" t="s">
        <v>366</v>
      </c>
      <c r="C1437" t="s">
        <v>4449</v>
      </c>
      <c r="E1437" s="1" t="s">
        <v>979</v>
      </c>
      <c r="G1437" t="s">
        <v>196</v>
      </c>
      <c r="I1437" t="s">
        <v>208</v>
      </c>
      <c r="K1437">
        <v>2001</v>
      </c>
      <c r="M1437" s="4" t="s">
        <v>980</v>
      </c>
      <c r="O1437" t="s">
        <v>373</v>
      </c>
      <c r="Q1437" s="8">
        <v>27.5</v>
      </c>
      <c r="R1437" s="2" t="s">
        <v>357</v>
      </c>
    </row>
    <row r="1438" spans="1:18" ht="15">
      <c r="A1438">
        <f>1+A1437</f>
        <v>1437</v>
      </c>
      <c r="B1438" t="s">
        <v>366</v>
      </c>
      <c r="C1438" t="s">
        <v>4449</v>
      </c>
      <c r="E1438" t="s">
        <v>40</v>
      </c>
      <c r="G1438" t="s">
        <v>41</v>
      </c>
      <c r="I1438" t="s">
        <v>42</v>
      </c>
      <c r="K1438" t="s">
        <v>299</v>
      </c>
      <c r="M1438" s="4" t="s">
        <v>115</v>
      </c>
      <c r="O1438" t="s">
        <v>380</v>
      </c>
      <c r="Q1438" s="8">
        <v>45.45</v>
      </c>
      <c r="R1438" s="2" t="s">
        <v>357</v>
      </c>
    </row>
    <row r="1439" spans="1:18" ht="15">
      <c r="A1439">
        <f>1+A1438</f>
        <v>1438</v>
      </c>
      <c r="B1439" t="s">
        <v>366</v>
      </c>
      <c r="C1439" t="s">
        <v>4449</v>
      </c>
      <c r="E1439" t="s">
        <v>43</v>
      </c>
      <c r="G1439" t="s">
        <v>3762</v>
      </c>
      <c r="I1439" t="s">
        <v>44</v>
      </c>
      <c r="K1439" t="s">
        <v>3178</v>
      </c>
      <c r="M1439" s="4" t="s">
        <v>45</v>
      </c>
      <c r="O1439" t="s">
        <v>1612</v>
      </c>
      <c r="Q1439" s="8">
        <v>2.07</v>
      </c>
      <c r="R1439" s="2" t="s">
        <v>357</v>
      </c>
    </row>
    <row r="1440" spans="1:18" ht="15">
      <c r="A1440">
        <f>1+A1439</f>
        <v>1439</v>
      </c>
      <c r="B1440" t="s">
        <v>366</v>
      </c>
      <c r="C1440" t="s">
        <v>4449</v>
      </c>
      <c r="E1440" s="1" t="s">
        <v>982</v>
      </c>
      <c r="G1440" t="s">
        <v>196</v>
      </c>
      <c r="I1440" t="s">
        <v>208</v>
      </c>
      <c r="K1440">
        <v>2003</v>
      </c>
      <c r="M1440" s="4" t="s">
        <v>981</v>
      </c>
      <c r="O1440" t="s">
        <v>373</v>
      </c>
      <c r="Q1440" s="8">
        <v>27.5</v>
      </c>
      <c r="R1440" s="2" t="s">
        <v>357</v>
      </c>
    </row>
    <row r="1441" spans="1:18" ht="15">
      <c r="A1441">
        <f>1+A1440</f>
        <v>1440</v>
      </c>
      <c r="B1441" t="s">
        <v>366</v>
      </c>
      <c r="C1441" t="s">
        <v>4449</v>
      </c>
      <c r="E1441" t="s">
        <v>1816</v>
      </c>
      <c r="G1441" t="s">
        <v>1817</v>
      </c>
      <c r="I1441" t="s">
        <v>4479</v>
      </c>
      <c r="K1441" s="1">
        <v>1997</v>
      </c>
      <c r="M1441" s="4" t="s">
        <v>1818</v>
      </c>
      <c r="O1441" t="s">
        <v>380</v>
      </c>
      <c r="Q1441" s="8">
        <v>28.9</v>
      </c>
      <c r="R1441" s="2" t="s">
        <v>357</v>
      </c>
    </row>
    <row r="1442" spans="1:18" ht="15">
      <c r="A1442">
        <f>1+A1441</f>
        <v>1441</v>
      </c>
      <c r="B1442" t="s">
        <v>366</v>
      </c>
      <c r="C1442" s="1" t="s">
        <v>4449</v>
      </c>
      <c r="E1442" s="1" t="s">
        <v>46</v>
      </c>
      <c r="G1442" s="1" t="s">
        <v>2548</v>
      </c>
      <c r="I1442" s="1" t="s">
        <v>2951</v>
      </c>
      <c r="K1442" t="s">
        <v>501</v>
      </c>
      <c r="M1442" s="4" t="s">
        <v>3953</v>
      </c>
      <c r="O1442" t="s">
        <v>4458</v>
      </c>
      <c r="Q1442" s="8"/>
      <c r="R1442" s="2" t="s">
        <v>357</v>
      </c>
    </row>
    <row r="1443" spans="1:18" ht="15">
      <c r="A1443">
        <f>1+A1442</f>
        <v>1442</v>
      </c>
      <c r="B1443" t="s">
        <v>366</v>
      </c>
      <c r="C1443" t="s">
        <v>4449</v>
      </c>
      <c r="E1443" t="s">
        <v>47</v>
      </c>
      <c r="G1443" t="s">
        <v>48</v>
      </c>
      <c r="I1443" t="s">
        <v>4324</v>
      </c>
      <c r="K1443" t="s">
        <v>4495</v>
      </c>
      <c r="Q1443" s="8"/>
      <c r="R1443" s="2" t="s">
        <v>357</v>
      </c>
    </row>
    <row r="1444" spans="1:18" ht="15">
      <c r="A1444">
        <f>1+A1443</f>
        <v>1443</v>
      </c>
      <c r="B1444" t="s">
        <v>366</v>
      </c>
      <c r="C1444" t="s">
        <v>4449</v>
      </c>
      <c r="E1444" t="s">
        <v>49</v>
      </c>
      <c r="I1444" t="s">
        <v>3196</v>
      </c>
      <c r="K1444" t="s">
        <v>290</v>
      </c>
      <c r="Q1444" s="8"/>
      <c r="R1444" s="2" t="s">
        <v>357</v>
      </c>
    </row>
    <row r="1445" spans="1:18" ht="15">
      <c r="A1445">
        <f>1+A1444</f>
        <v>1444</v>
      </c>
      <c r="B1445" t="s">
        <v>366</v>
      </c>
      <c r="C1445" s="1" t="s">
        <v>4449</v>
      </c>
      <c r="E1445" t="s">
        <v>50</v>
      </c>
      <c r="G1445" t="s">
        <v>51</v>
      </c>
      <c r="I1445" t="s">
        <v>52</v>
      </c>
      <c r="K1445" t="s">
        <v>53</v>
      </c>
      <c r="M1445" s="4" t="s">
        <v>54</v>
      </c>
      <c r="O1445" t="s">
        <v>3389</v>
      </c>
      <c r="Q1445" s="8">
        <v>12</v>
      </c>
      <c r="R1445" s="2" t="s">
        <v>357</v>
      </c>
    </row>
    <row r="1446" spans="1:18" ht="15">
      <c r="A1446">
        <f>1+A1445</f>
        <v>1445</v>
      </c>
      <c r="B1446" t="s">
        <v>366</v>
      </c>
      <c r="C1446" t="s">
        <v>4449</v>
      </c>
      <c r="E1446" t="s">
        <v>4133</v>
      </c>
      <c r="G1446" t="s">
        <v>1045</v>
      </c>
      <c r="I1446" t="s">
        <v>2793</v>
      </c>
      <c r="K1446" s="1">
        <v>2002</v>
      </c>
      <c r="M1446" s="4" t="s">
        <v>4126</v>
      </c>
      <c r="O1446" t="s">
        <v>380</v>
      </c>
      <c r="Q1446" s="17">
        <v>13.3</v>
      </c>
      <c r="R1446" s="2" t="s">
        <v>357</v>
      </c>
    </row>
    <row r="1447" spans="1:18" ht="15">
      <c r="A1447">
        <f>1+A1446</f>
        <v>1446</v>
      </c>
      <c r="B1447" t="s">
        <v>366</v>
      </c>
      <c r="C1447" t="s">
        <v>4449</v>
      </c>
      <c r="E1447" t="s">
        <v>55</v>
      </c>
      <c r="G1447" t="s">
        <v>56</v>
      </c>
      <c r="I1447" t="s">
        <v>1069</v>
      </c>
      <c r="K1447" t="s">
        <v>2111</v>
      </c>
      <c r="Q1447" s="8"/>
      <c r="R1447" s="2" t="s">
        <v>357</v>
      </c>
    </row>
    <row r="1448" spans="1:18" ht="15">
      <c r="A1448">
        <f>1+A1447</f>
        <v>1447</v>
      </c>
      <c r="B1448" t="s">
        <v>366</v>
      </c>
      <c r="C1448" s="1" t="s">
        <v>4449</v>
      </c>
      <c r="E1448" s="1" t="s">
        <v>57</v>
      </c>
      <c r="G1448" s="1" t="s">
        <v>1543</v>
      </c>
      <c r="I1448" s="1" t="s">
        <v>1</v>
      </c>
      <c r="K1448" t="s">
        <v>3197</v>
      </c>
      <c r="M1448" s="4" t="s">
        <v>3345</v>
      </c>
      <c r="O1448" t="s">
        <v>3944</v>
      </c>
      <c r="Q1448" s="8" t="s">
        <v>3704</v>
      </c>
      <c r="R1448" s="2" t="s">
        <v>357</v>
      </c>
    </row>
    <row r="1449" spans="1:18" ht="15">
      <c r="A1449">
        <f>1+A1448</f>
        <v>1448</v>
      </c>
      <c r="B1449" t="s">
        <v>366</v>
      </c>
      <c r="C1449" s="1" t="s">
        <v>4449</v>
      </c>
      <c r="E1449" t="s">
        <v>4874</v>
      </c>
      <c r="G1449" t="s">
        <v>4875</v>
      </c>
      <c r="I1449" t="s">
        <v>4876</v>
      </c>
      <c r="K1449">
        <v>1962</v>
      </c>
      <c r="M1449" s="4" t="s">
        <v>4877</v>
      </c>
      <c r="O1449" t="s">
        <v>605</v>
      </c>
      <c r="Q1449" s="8" t="s">
        <v>605</v>
      </c>
      <c r="R1449" s="2" t="s">
        <v>357</v>
      </c>
    </row>
    <row r="1450" spans="1:18" ht="15">
      <c r="A1450">
        <f>1+A1449</f>
        <v>1449</v>
      </c>
      <c r="B1450" t="s">
        <v>366</v>
      </c>
      <c r="C1450" t="s">
        <v>4449</v>
      </c>
      <c r="E1450" t="s">
        <v>58</v>
      </c>
      <c r="G1450" t="s">
        <v>59</v>
      </c>
      <c r="I1450" t="s">
        <v>2706</v>
      </c>
      <c r="K1450" t="s">
        <v>3734</v>
      </c>
      <c r="M1450" s="4" t="s">
        <v>2714</v>
      </c>
      <c r="O1450" t="s">
        <v>380</v>
      </c>
      <c r="Q1450" s="8">
        <v>13.94</v>
      </c>
      <c r="R1450" s="2" t="s">
        <v>357</v>
      </c>
    </row>
    <row r="1451" spans="1:18" ht="15">
      <c r="A1451">
        <f>1+A1450</f>
        <v>1450</v>
      </c>
      <c r="B1451" t="s">
        <v>366</v>
      </c>
      <c r="C1451" s="1" t="s">
        <v>4449</v>
      </c>
      <c r="E1451" t="s">
        <v>60</v>
      </c>
      <c r="K1451" t="s">
        <v>4555</v>
      </c>
      <c r="Q1451" s="8"/>
      <c r="R1451" s="2" t="s">
        <v>357</v>
      </c>
    </row>
    <row r="1452" spans="1:18" ht="15">
      <c r="A1452">
        <f>1+A1451</f>
        <v>1451</v>
      </c>
      <c r="B1452" t="s">
        <v>366</v>
      </c>
      <c r="C1452" t="s">
        <v>4449</v>
      </c>
      <c r="E1452" t="s">
        <v>61</v>
      </c>
      <c r="G1452" t="s">
        <v>41</v>
      </c>
      <c r="I1452" t="s">
        <v>2592</v>
      </c>
      <c r="K1452" t="s">
        <v>2111</v>
      </c>
      <c r="M1452" s="4" t="s">
        <v>1087</v>
      </c>
      <c r="O1452" t="s">
        <v>1088</v>
      </c>
      <c r="Q1452" s="8"/>
      <c r="R1452" s="2" t="s">
        <v>357</v>
      </c>
    </row>
    <row r="1453" spans="1:18" ht="15">
      <c r="A1453">
        <f>1+A1452</f>
        <v>1452</v>
      </c>
      <c r="B1453" t="s">
        <v>366</v>
      </c>
      <c r="C1453" t="s">
        <v>4449</v>
      </c>
      <c r="E1453" t="s">
        <v>62</v>
      </c>
      <c r="G1453" t="s">
        <v>3946</v>
      </c>
      <c r="I1453" t="s">
        <v>3947</v>
      </c>
      <c r="K1453" t="s">
        <v>861</v>
      </c>
      <c r="M1453" s="4" t="s">
        <v>2021</v>
      </c>
      <c r="O1453" t="s">
        <v>380</v>
      </c>
      <c r="Q1453" s="8">
        <v>13.825</v>
      </c>
      <c r="R1453" s="2" t="s">
        <v>357</v>
      </c>
    </row>
    <row r="1454" spans="1:18" ht="15">
      <c r="A1454">
        <f>1+A1453</f>
        <v>1453</v>
      </c>
      <c r="B1454" t="s">
        <v>366</v>
      </c>
      <c r="C1454" t="s">
        <v>4449</v>
      </c>
      <c r="E1454" t="s">
        <v>63</v>
      </c>
      <c r="G1454" t="s">
        <v>1058</v>
      </c>
      <c r="K1454" t="s">
        <v>248</v>
      </c>
      <c r="M1454" s="4" t="s">
        <v>4485</v>
      </c>
      <c r="O1454" t="s">
        <v>1053</v>
      </c>
      <c r="Q1454" s="8">
        <v>30.4</v>
      </c>
      <c r="R1454" s="2" t="s">
        <v>357</v>
      </c>
    </row>
    <row r="1455" spans="1:18" ht="15">
      <c r="A1455">
        <f>1+A1454</f>
        <v>1454</v>
      </c>
      <c r="B1455" t="s">
        <v>366</v>
      </c>
      <c r="C1455" s="9" t="s">
        <v>4449</v>
      </c>
      <c r="E1455" s="9" t="s">
        <v>5146</v>
      </c>
      <c r="G1455" s="9" t="s">
        <v>5147</v>
      </c>
      <c r="I1455" s="9" t="s">
        <v>5148</v>
      </c>
      <c r="K1455">
        <v>1983</v>
      </c>
      <c r="M1455" s="11" t="s">
        <v>5149</v>
      </c>
      <c r="O1455" s="9" t="s">
        <v>1783</v>
      </c>
      <c r="Q1455" s="8">
        <v>5.48</v>
      </c>
      <c r="R1455" s="2" t="s">
        <v>357</v>
      </c>
    </row>
    <row r="1456" spans="1:18" ht="15">
      <c r="A1456">
        <f>1+A1455</f>
        <v>1455</v>
      </c>
      <c r="B1456" t="s">
        <v>366</v>
      </c>
      <c r="C1456" t="s">
        <v>4449</v>
      </c>
      <c r="E1456" t="s">
        <v>1323</v>
      </c>
      <c r="G1456" t="s">
        <v>2942</v>
      </c>
      <c r="I1456" t="s">
        <v>2706</v>
      </c>
      <c r="K1456" t="s">
        <v>241</v>
      </c>
      <c r="M1456" s="4" t="s">
        <v>2057</v>
      </c>
      <c r="O1456" t="s">
        <v>380</v>
      </c>
      <c r="Q1456" s="8">
        <v>27.95</v>
      </c>
      <c r="R1456" s="2" t="s">
        <v>357</v>
      </c>
    </row>
    <row r="1457" spans="1:18" ht="15">
      <c r="A1457">
        <f>1+A1456</f>
        <v>1456</v>
      </c>
      <c r="B1457" t="s">
        <v>366</v>
      </c>
      <c r="C1457" t="s">
        <v>4449</v>
      </c>
      <c r="E1457" t="s">
        <v>1324</v>
      </c>
      <c r="G1457" t="s">
        <v>2689</v>
      </c>
      <c r="I1457" t="s">
        <v>1325</v>
      </c>
      <c r="K1457" t="s">
        <v>3197</v>
      </c>
      <c r="M1457" s="4" t="s">
        <v>1326</v>
      </c>
      <c r="O1457" t="s">
        <v>1612</v>
      </c>
      <c r="Q1457" s="8">
        <v>9.28</v>
      </c>
      <c r="R1457" s="2" t="s">
        <v>357</v>
      </c>
    </row>
    <row r="1458" spans="1:18" ht="15">
      <c r="A1458">
        <f>1+A1457</f>
        <v>1457</v>
      </c>
      <c r="B1458" t="s">
        <v>366</v>
      </c>
      <c r="C1458" t="s">
        <v>4449</v>
      </c>
      <c r="E1458" t="s">
        <v>1327</v>
      </c>
      <c r="G1458" t="s">
        <v>1328</v>
      </c>
      <c r="I1458" t="s">
        <v>1329</v>
      </c>
      <c r="K1458" t="s">
        <v>3178</v>
      </c>
      <c r="Q1458" s="8"/>
      <c r="R1458" s="2" t="s">
        <v>357</v>
      </c>
    </row>
    <row r="1459" spans="1:18" ht="15">
      <c r="A1459">
        <f>1+A1458</f>
        <v>1458</v>
      </c>
      <c r="B1459" t="s">
        <v>366</v>
      </c>
      <c r="C1459" t="s">
        <v>4449</v>
      </c>
      <c r="E1459" t="s">
        <v>1330</v>
      </c>
      <c r="G1459" t="s">
        <v>2733</v>
      </c>
      <c r="I1459" t="s">
        <v>231</v>
      </c>
      <c r="K1459" t="s">
        <v>1448</v>
      </c>
      <c r="M1459" s="4" t="s">
        <v>4485</v>
      </c>
      <c r="O1459" t="s">
        <v>1053</v>
      </c>
      <c r="Q1459" s="8">
        <v>36</v>
      </c>
      <c r="R1459" s="2" t="s">
        <v>357</v>
      </c>
    </row>
    <row r="1460" spans="1:18" ht="15">
      <c r="A1460">
        <f>1+A1459</f>
        <v>1459</v>
      </c>
      <c r="B1460" t="s">
        <v>366</v>
      </c>
      <c r="C1460" t="s">
        <v>4449</v>
      </c>
      <c r="E1460" t="s">
        <v>1331</v>
      </c>
      <c r="G1460" t="s">
        <v>1332</v>
      </c>
      <c r="I1460" t="s">
        <v>1333</v>
      </c>
      <c r="K1460" t="s">
        <v>2095</v>
      </c>
      <c r="M1460" s="4" t="s">
        <v>183</v>
      </c>
      <c r="O1460" t="s">
        <v>184</v>
      </c>
      <c r="Q1460" s="8">
        <v>4</v>
      </c>
      <c r="R1460" s="2" t="s">
        <v>357</v>
      </c>
    </row>
    <row r="1461" spans="1:18" ht="15">
      <c r="A1461">
        <f>1+A1460</f>
        <v>1460</v>
      </c>
      <c r="B1461" t="s">
        <v>366</v>
      </c>
      <c r="C1461" t="s">
        <v>4449</v>
      </c>
      <c r="E1461" t="s">
        <v>1334</v>
      </c>
      <c r="G1461" t="s">
        <v>1335</v>
      </c>
      <c r="I1461" t="s">
        <v>3947</v>
      </c>
      <c r="K1461" t="s">
        <v>3491</v>
      </c>
      <c r="M1461" s="4" t="s">
        <v>22</v>
      </c>
      <c r="O1461" t="s">
        <v>380</v>
      </c>
      <c r="Q1461" s="8">
        <v>15.65</v>
      </c>
      <c r="R1461" s="2" t="s">
        <v>357</v>
      </c>
    </row>
    <row r="1462" spans="1:18" ht="15">
      <c r="A1462">
        <f>1+A1461</f>
        <v>1461</v>
      </c>
      <c r="B1462" t="s">
        <v>366</v>
      </c>
      <c r="C1462" t="s">
        <v>4449</v>
      </c>
      <c r="E1462" t="s">
        <v>1336</v>
      </c>
      <c r="G1462" t="s">
        <v>1337</v>
      </c>
      <c r="I1462" t="s">
        <v>3947</v>
      </c>
      <c r="K1462" t="s">
        <v>4357</v>
      </c>
      <c r="M1462" s="4" t="s">
        <v>1042</v>
      </c>
      <c r="O1462" t="s">
        <v>1043</v>
      </c>
      <c r="Q1462" s="8">
        <v>18.45</v>
      </c>
      <c r="R1462" s="2" t="s">
        <v>357</v>
      </c>
    </row>
    <row r="1463" spans="1:18" ht="15">
      <c r="A1463">
        <f>1+A1462</f>
        <v>1462</v>
      </c>
      <c r="B1463" t="s">
        <v>366</v>
      </c>
      <c r="C1463" s="1" t="s">
        <v>4449</v>
      </c>
      <c r="E1463" t="s">
        <v>1338</v>
      </c>
      <c r="G1463" t="s">
        <v>2616</v>
      </c>
      <c r="I1463" t="s">
        <v>4324</v>
      </c>
      <c r="K1463" t="s">
        <v>861</v>
      </c>
      <c r="Q1463" s="8"/>
      <c r="R1463" s="2" t="s">
        <v>357</v>
      </c>
    </row>
    <row r="1464" spans="1:18" ht="15">
      <c r="A1464">
        <f>1+A1463</f>
        <v>1463</v>
      </c>
      <c r="B1464" t="s">
        <v>366</v>
      </c>
      <c r="C1464" t="s">
        <v>4449</v>
      </c>
      <c r="E1464" t="s">
        <v>1290</v>
      </c>
      <c r="G1464" t="s">
        <v>1291</v>
      </c>
      <c r="I1464" t="s">
        <v>1046</v>
      </c>
      <c r="K1464">
        <v>2007</v>
      </c>
      <c r="M1464" s="4" t="s">
        <v>1286</v>
      </c>
      <c r="O1464" t="s">
        <v>380</v>
      </c>
      <c r="Q1464" s="8">
        <v>11.94</v>
      </c>
      <c r="R1464" s="2" t="s">
        <v>357</v>
      </c>
    </row>
    <row r="1465" spans="1:18" ht="15">
      <c r="A1465">
        <f>1+A1464</f>
        <v>1464</v>
      </c>
      <c r="B1465" t="s">
        <v>366</v>
      </c>
      <c r="C1465" s="1" t="s">
        <v>4449</v>
      </c>
      <c r="E1465" s="1" t="s">
        <v>1339</v>
      </c>
      <c r="G1465" s="1" t="s">
        <v>1340</v>
      </c>
      <c r="I1465" s="1" t="s">
        <v>208</v>
      </c>
      <c r="K1465" t="s">
        <v>379</v>
      </c>
      <c r="M1465" s="4" t="s">
        <v>483</v>
      </c>
      <c r="O1465" t="s">
        <v>1341</v>
      </c>
      <c r="Q1465" s="8"/>
      <c r="R1465" s="2" t="s">
        <v>357</v>
      </c>
    </row>
    <row r="1466" spans="1:18" ht="15">
      <c r="A1466">
        <f>1+A1465</f>
        <v>1465</v>
      </c>
      <c r="B1466" t="s">
        <v>366</v>
      </c>
      <c r="C1466" t="s">
        <v>4449</v>
      </c>
      <c r="E1466" t="s">
        <v>3566</v>
      </c>
      <c r="G1466" t="s">
        <v>3567</v>
      </c>
      <c r="I1466" t="s">
        <v>194</v>
      </c>
      <c r="K1466" t="s">
        <v>378</v>
      </c>
      <c r="M1466" s="4" t="s">
        <v>127</v>
      </c>
      <c r="O1466" t="s">
        <v>128</v>
      </c>
      <c r="Q1466" s="8">
        <v>13.875</v>
      </c>
      <c r="R1466" s="2" t="s">
        <v>357</v>
      </c>
    </row>
    <row r="1467" spans="1:18" ht="15">
      <c r="A1467">
        <f>1+A1466</f>
        <v>1466</v>
      </c>
      <c r="B1467" t="s">
        <v>366</v>
      </c>
      <c r="C1467" t="s">
        <v>4449</v>
      </c>
      <c r="E1467" t="s">
        <v>3568</v>
      </c>
      <c r="G1467" t="s">
        <v>3569</v>
      </c>
      <c r="I1467" t="s">
        <v>734</v>
      </c>
      <c r="K1467" t="s">
        <v>916</v>
      </c>
      <c r="M1467" s="4" t="s">
        <v>4296</v>
      </c>
      <c r="O1467" t="s">
        <v>3760</v>
      </c>
      <c r="Q1467" s="8">
        <v>5.25</v>
      </c>
      <c r="R1467" s="2" t="s">
        <v>357</v>
      </c>
    </row>
    <row r="1468" spans="1:18" ht="15">
      <c r="A1468">
        <f>1+A1467</f>
        <v>1467</v>
      </c>
      <c r="B1468" t="s">
        <v>366</v>
      </c>
      <c r="C1468" s="9" t="s">
        <v>4449</v>
      </c>
      <c r="E1468" s="9" t="s">
        <v>4711</v>
      </c>
      <c r="G1468" s="9" t="s">
        <v>4712</v>
      </c>
      <c r="I1468" s="9" t="s">
        <v>4713</v>
      </c>
      <c r="K1468">
        <v>1941</v>
      </c>
      <c r="M1468" s="11" t="s">
        <v>4714</v>
      </c>
      <c r="O1468" s="9" t="s">
        <v>4715</v>
      </c>
      <c r="Q1468" s="8">
        <v>20</v>
      </c>
      <c r="R1468" s="2" t="s">
        <v>357</v>
      </c>
    </row>
    <row r="1469" spans="1:18" ht="15">
      <c r="A1469">
        <f>1+A1468</f>
        <v>1468</v>
      </c>
      <c r="B1469" t="s">
        <v>366</v>
      </c>
      <c r="C1469" t="s">
        <v>4449</v>
      </c>
      <c r="E1469" t="s">
        <v>2435</v>
      </c>
      <c r="G1469" t="s">
        <v>1058</v>
      </c>
      <c r="I1469" t="s">
        <v>1508</v>
      </c>
      <c r="K1469" s="12" t="s">
        <v>1217</v>
      </c>
      <c r="M1469" s="4" t="s">
        <v>2432</v>
      </c>
      <c r="O1469" t="s">
        <v>380</v>
      </c>
      <c r="Q1469" s="8">
        <v>19.7</v>
      </c>
      <c r="R1469" s="2" t="s">
        <v>357</v>
      </c>
    </row>
    <row r="1470" spans="1:18" ht="15">
      <c r="A1470">
        <f>1+A1469</f>
        <v>1469</v>
      </c>
      <c r="B1470" t="s">
        <v>366</v>
      </c>
      <c r="C1470" s="1" t="s">
        <v>4449</v>
      </c>
      <c r="E1470" s="1" t="s">
        <v>3570</v>
      </c>
      <c r="G1470" s="1" t="s">
        <v>3571</v>
      </c>
      <c r="I1470" s="1" t="s">
        <v>4510</v>
      </c>
      <c r="K1470" t="s">
        <v>3502</v>
      </c>
      <c r="M1470" s="4" t="s">
        <v>3953</v>
      </c>
      <c r="O1470" t="s">
        <v>4458</v>
      </c>
      <c r="Q1470" s="8"/>
      <c r="R1470" s="2" t="s">
        <v>357</v>
      </c>
    </row>
    <row r="1471" spans="1:18" ht="15">
      <c r="A1471">
        <f>1+A1470</f>
        <v>1470</v>
      </c>
      <c r="B1471" t="s">
        <v>366</v>
      </c>
      <c r="C1471" s="9" t="s">
        <v>4449</v>
      </c>
      <c r="E1471" t="s">
        <v>5338</v>
      </c>
      <c r="G1471" s="9" t="s">
        <v>5339</v>
      </c>
      <c r="I1471" s="9" t="s">
        <v>5340</v>
      </c>
      <c r="K1471">
        <v>1989</v>
      </c>
      <c r="M1471" s="4" t="s">
        <v>5322</v>
      </c>
      <c r="O1471" s="9" t="s">
        <v>5323</v>
      </c>
      <c r="P1471" s="8"/>
      <c r="Q1471" s="8">
        <v>4.28</v>
      </c>
      <c r="R1471" s="2" t="s">
        <v>357</v>
      </c>
    </row>
    <row r="1472" spans="1:18" ht="15">
      <c r="A1472">
        <f>1+A1471</f>
        <v>1471</v>
      </c>
      <c r="B1472" t="s">
        <v>366</v>
      </c>
      <c r="C1472" t="s">
        <v>4449</v>
      </c>
      <c r="E1472" t="s">
        <v>3572</v>
      </c>
      <c r="G1472" t="s">
        <v>1058</v>
      </c>
      <c r="K1472" t="s">
        <v>3509</v>
      </c>
      <c r="M1472" s="4" t="s">
        <v>4576</v>
      </c>
      <c r="O1472" t="s">
        <v>4577</v>
      </c>
      <c r="Q1472" s="8">
        <v>34.95</v>
      </c>
      <c r="R1472" s="2" t="s">
        <v>357</v>
      </c>
    </row>
    <row r="1473" spans="1:18" ht="15">
      <c r="A1473">
        <f>1+A1472</f>
        <v>1472</v>
      </c>
      <c r="B1473" t="s">
        <v>366</v>
      </c>
      <c r="C1473" t="s">
        <v>4449</v>
      </c>
      <c r="E1473" t="s">
        <v>4016</v>
      </c>
      <c r="G1473" t="s">
        <v>4017</v>
      </c>
      <c r="I1473" t="s">
        <v>1091</v>
      </c>
      <c r="K1473" t="s">
        <v>312</v>
      </c>
      <c r="M1473" s="4" t="s">
        <v>338</v>
      </c>
      <c r="O1473" t="s">
        <v>339</v>
      </c>
      <c r="Q1473" s="8">
        <v>5</v>
      </c>
      <c r="R1473" s="2" t="s">
        <v>357</v>
      </c>
    </row>
    <row r="1474" spans="1:18" ht="15">
      <c r="A1474">
        <f>1+A1473</f>
        <v>1473</v>
      </c>
      <c r="B1474" t="s">
        <v>366</v>
      </c>
      <c r="C1474" t="s">
        <v>4449</v>
      </c>
      <c r="E1474" t="s">
        <v>4010</v>
      </c>
      <c r="G1474" t="s">
        <v>4011</v>
      </c>
      <c r="I1474" t="s">
        <v>4012</v>
      </c>
      <c r="K1474" t="s">
        <v>2111</v>
      </c>
      <c r="M1474" s="4" t="s">
        <v>338</v>
      </c>
      <c r="O1474" t="s">
        <v>339</v>
      </c>
      <c r="Q1474" s="8">
        <v>5</v>
      </c>
      <c r="R1474" s="2" t="s">
        <v>357</v>
      </c>
    </row>
    <row r="1475" spans="1:18" ht="15">
      <c r="A1475">
        <f>1+A1474</f>
        <v>1474</v>
      </c>
      <c r="B1475" t="s">
        <v>366</v>
      </c>
      <c r="C1475" t="s">
        <v>4449</v>
      </c>
      <c r="E1475" t="s">
        <v>4013</v>
      </c>
      <c r="G1475" t="s">
        <v>4014</v>
      </c>
      <c r="I1475" t="s">
        <v>4015</v>
      </c>
      <c r="K1475" t="s">
        <v>1448</v>
      </c>
      <c r="M1475" s="4" t="s">
        <v>497</v>
      </c>
      <c r="O1475" t="s">
        <v>1097</v>
      </c>
      <c r="Q1475" s="8">
        <v>31.4895</v>
      </c>
      <c r="R1475" s="2" t="s">
        <v>357</v>
      </c>
    </row>
    <row r="1476" spans="1:18" ht="15">
      <c r="A1476">
        <f>1+A1475</f>
        <v>1475</v>
      </c>
      <c r="B1476" t="s">
        <v>366</v>
      </c>
      <c r="C1476" t="s">
        <v>4449</v>
      </c>
      <c r="E1476" t="s">
        <v>885</v>
      </c>
      <c r="G1476" t="s">
        <v>886</v>
      </c>
      <c r="I1476" t="s">
        <v>1046</v>
      </c>
      <c r="K1476" s="1">
        <v>2008</v>
      </c>
      <c r="M1476" s="4" t="s">
        <v>3356</v>
      </c>
      <c r="O1476" t="s">
        <v>3424</v>
      </c>
      <c r="Q1476" s="8">
        <v>18.45</v>
      </c>
      <c r="R1476" s="2" t="s">
        <v>357</v>
      </c>
    </row>
    <row r="1477" spans="1:18" ht="15">
      <c r="A1477">
        <f>1+A1476</f>
        <v>1476</v>
      </c>
      <c r="B1477" t="s">
        <v>366</v>
      </c>
      <c r="C1477" t="s">
        <v>4449</v>
      </c>
      <c r="E1477" t="s">
        <v>887</v>
      </c>
      <c r="G1477" t="s">
        <v>1045</v>
      </c>
      <c r="I1477" t="s">
        <v>1046</v>
      </c>
      <c r="K1477" s="1">
        <v>2007</v>
      </c>
      <c r="M1477" s="4" t="s">
        <v>3356</v>
      </c>
      <c r="O1477" t="s">
        <v>3424</v>
      </c>
      <c r="Q1477" s="8">
        <v>18.45</v>
      </c>
      <c r="R1477" s="2" t="s">
        <v>357</v>
      </c>
    </row>
    <row r="1478" spans="1:18" ht="15">
      <c r="A1478">
        <f>1+A1477</f>
        <v>1477</v>
      </c>
      <c r="B1478" t="s">
        <v>366</v>
      </c>
      <c r="C1478" t="s">
        <v>4449</v>
      </c>
      <c r="E1478" t="s">
        <v>4018</v>
      </c>
      <c r="G1478" t="s">
        <v>4019</v>
      </c>
      <c r="I1478" t="s">
        <v>4020</v>
      </c>
      <c r="K1478" t="s">
        <v>3178</v>
      </c>
      <c r="Q1478" s="8"/>
      <c r="R1478" s="2" t="s">
        <v>357</v>
      </c>
    </row>
    <row r="1479" spans="1:18" ht="15">
      <c r="A1479">
        <f>1+A1478</f>
        <v>1478</v>
      </c>
      <c r="B1479" t="s">
        <v>366</v>
      </c>
      <c r="C1479" t="s">
        <v>4449</v>
      </c>
      <c r="E1479" s="1" t="s">
        <v>4021</v>
      </c>
      <c r="G1479" s="1" t="s">
        <v>4022</v>
      </c>
      <c r="I1479" s="1" t="s">
        <v>4023</v>
      </c>
      <c r="K1479" t="s">
        <v>1448</v>
      </c>
      <c r="M1479" s="4" t="s">
        <v>973</v>
      </c>
      <c r="O1479" s="1" t="s">
        <v>4458</v>
      </c>
      <c r="Q1479" s="8" t="s">
        <v>974</v>
      </c>
      <c r="R1479" s="2" t="s">
        <v>357</v>
      </c>
    </row>
    <row r="1480" spans="1:18" ht="15">
      <c r="A1480">
        <f>1+A1479</f>
        <v>1479</v>
      </c>
      <c r="B1480" t="s">
        <v>366</v>
      </c>
      <c r="C1480" t="s">
        <v>4449</v>
      </c>
      <c r="E1480" t="s">
        <v>4024</v>
      </c>
      <c r="G1480" t="s">
        <v>3120</v>
      </c>
      <c r="I1480" t="s">
        <v>4023</v>
      </c>
      <c r="K1480" t="s">
        <v>3188</v>
      </c>
      <c r="M1480" s="4" t="s">
        <v>4480</v>
      </c>
      <c r="O1480" t="s">
        <v>4481</v>
      </c>
      <c r="Q1480" s="8">
        <v>12</v>
      </c>
      <c r="R1480" s="2" t="s">
        <v>357</v>
      </c>
    </row>
    <row r="1481" spans="1:18" ht="15">
      <c r="A1481">
        <f>1+A1480</f>
        <v>1480</v>
      </c>
      <c r="B1481" t="s">
        <v>366</v>
      </c>
      <c r="C1481" t="s">
        <v>4449</v>
      </c>
      <c r="E1481" t="s">
        <v>3121</v>
      </c>
      <c r="G1481" t="s">
        <v>3122</v>
      </c>
      <c r="I1481" t="s">
        <v>1046</v>
      </c>
      <c r="K1481" t="s">
        <v>4357</v>
      </c>
      <c r="M1481" s="4" t="s">
        <v>4313</v>
      </c>
      <c r="O1481" t="s">
        <v>380</v>
      </c>
      <c r="Q1481" s="8">
        <v>28.94</v>
      </c>
      <c r="R1481" s="2" t="s">
        <v>357</v>
      </c>
    </row>
    <row r="1482" spans="1:18" ht="15">
      <c r="A1482">
        <f>1+A1481</f>
        <v>1481</v>
      </c>
      <c r="B1482" t="s">
        <v>366</v>
      </c>
      <c r="C1482" t="s">
        <v>4449</v>
      </c>
      <c r="E1482" t="s">
        <v>1033</v>
      </c>
      <c r="G1482" t="s">
        <v>1045</v>
      </c>
      <c r="I1482" t="s">
        <v>1046</v>
      </c>
      <c r="K1482">
        <v>2013</v>
      </c>
      <c r="M1482" s="6" t="s">
        <v>1034</v>
      </c>
      <c r="O1482" t="s">
        <v>380</v>
      </c>
      <c r="Q1482" s="8">
        <v>12.3371</v>
      </c>
      <c r="R1482" s="2" t="s">
        <v>357</v>
      </c>
    </row>
    <row r="1483" spans="1:18" ht="15">
      <c r="A1483">
        <f>1+A1482</f>
        <v>1482</v>
      </c>
      <c r="B1483" t="s">
        <v>366</v>
      </c>
      <c r="C1483" s="1" t="s">
        <v>4449</v>
      </c>
      <c r="E1483" s="1" t="s">
        <v>3127</v>
      </c>
      <c r="G1483" s="1" t="s">
        <v>938</v>
      </c>
      <c r="I1483" s="1" t="s">
        <v>939</v>
      </c>
      <c r="K1483" t="s">
        <v>379</v>
      </c>
      <c r="M1483" s="4" t="s">
        <v>3962</v>
      </c>
      <c r="O1483" t="s">
        <v>380</v>
      </c>
      <c r="Q1483" s="8">
        <v>15.95</v>
      </c>
      <c r="R1483" s="2" t="s">
        <v>357</v>
      </c>
    </row>
    <row r="1484" spans="1:18" ht="15">
      <c r="A1484">
        <f>1+A1483</f>
        <v>1483</v>
      </c>
      <c r="B1484" t="s">
        <v>366</v>
      </c>
      <c r="C1484" t="s">
        <v>4449</v>
      </c>
      <c r="E1484" t="s">
        <v>1035</v>
      </c>
      <c r="G1484" t="s">
        <v>1045</v>
      </c>
      <c r="I1484" t="s">
        <v>1046</v>
      </c>
      <c r="K1484">
        <v>2012</v>
      </c>
      <c r="M1484" s="6" t="s">
        <v>1036</v>
      </c>
      <c r="O1484" t="s">
        <v>380</v>
      </c>
      <c r="Q1484" s="8">
        <v>11.53</v>
      </c>
      <c r="R1484" s="2" t="s">
        <v>357</v>
      </c>
    </row>
    <row r="1485" spans="1:18" ht="15">
      <c r="A1485">
        <f>1+A1484</f>
        <v>1484</v>
      </c>
      <c r="B1485" t="s">
        <v>366</v>
      </c>
      <c r="C1485" t="s">
        <v>4449</v>
      </c>
      <c r="E1485" t="s">
        <v>3123</v>
      </c>
      <c r="G1485" t="s">
        <v>3124</v>
      </c>
      <c r="I1485" t="s">
        <v>3125</v>
      </c>
      <c r="K1485" t="s">
        <v>248</v>
      </c>
      <c r="M1485" s="4" t="s">
        <v>3126</v>
      </c>
      <c r="O1485" t="s">
        <v>373</v>
      </c>
      <c r="Q1485" s="8">
        <v>9.98</v>
      </c>
      <c r="R1485" s="2" t="s">
        <v>357</v>
      </c>
    </row>
    <row r="1486" spans="1:18" ht="15">
      <c r="A1486">
        <f>1+A1485</f>
        <v>1485</v>
      </c>
      <c r="B1486" t="s">
        <v>366</v>
      </c>
      <c r="C1486" t="s">
        <v>4449</v>
      </c>
      <c r="E1486" t="s">
        <v>940</v>
      </c>
      <c r="G1486" t="s">
        <v>941</v>
      </c>
      <c r="I1486" t="s">
        <v>942</v>
      </c>
      <c r="K1486" t="s">
        <v>3539</v>
      </c>
      <c r="M1486" s="4" t="s">
        <v>943</v>
      </c>
      <c r="O1486" t="s">
        <v>639</v>
      </c>
      <c r="Q1486" s="8">
        <v>12.98</v>
      </c>
      <c r="R1486" s="2" t="s">
        <v>357</v>
      </c>
    </row>
    <row r="1487" spans="1:18" ht="15">
      <c r="A1487">
        <f>1+A1486</f>
        <v>1486</v>
      </c>
      <c r="B1487" t="s">
        <v>366</v>
      </c>
      <c r="C1487" s="1" t="s">
        <v>4449</v>
      </c>
      <c r="E1487" s="1" t="s">
        <v>944</v>
      </c>
      <c r="G1487" s="1" t="s">
        <v>945</v>
      </c>
      <c r="I1487" s="1" t="s">
        <v>946</v>
      </c>
      <c r="K1487" t="s">
        <v>3178</v>
      </c>
      <c r="M1487" s="4" t="s">
        <v>3953</v>
      </c>
      <c r="O1487" t="s">
        <v>4458</v>
      </c>
      <c r="Q1487" s="8"/>
      <c r="R1487" s="2" t="s">
        <v>357</v>
      </c>
    </row>
    <row r="1488" spans="1:18" ht="15">
      <c r="A1488">
        <f>1+A1487</f>
        <v>1487</v>
      </c>
      <c r="B1488" t="s">
        <v>366</v>
      </c>
      <c r="C1488" t="s">
        <v>4449</v>
      </c>
      <c r="E1488" t="s">
        <v>1129</v>
      </c>
      <c r="G1488" t="s">
        <v>991</v>
      </c>
      <c r="I1488" t="s">
        <v>1</v>
      </c>
      <c r="K1488" t="s">
        <v>3755</v>
      </c>
      <c r="M1488" s="4" t="s">
        <v>947</v>
      </c>
      <c r="O1488" t="s">
        <v>1669</v>
      </c>
      <c r="Q1488" s="8" t="s">
        <v>3746</v>
      </c>
      <c r="R1488" s="2" t="s">
        <v>357</v>
      </c>
    </row>
    <row r="1489" spans="1:18" ht="15">
      <c r="A1489">
        <f>1+A1488</f>
        <v>1488</v>
      </c>
      <c r="B1489" t="s">
        <v>366</v>
      </c>
      <c r="C1489" s="9" t="s">
        <v>4449</v>
      </c>
      <c r="E1489" s="9" t="s">
        <v>4841</v>
      </c>
      <c r="G1489" s="9" t="s">
        <v>4842</v>
      </c>
      <c r="I1489" s="9" t="s">
        <v>2144</v>
      </c>
      <c r="K1489">
        <v>1968</v>
      </c>
      <c r="M1489" s="11" t="s">
        <v>4824</v>
      </c>
      <c r="O1489" s="9" t="s">
        <v>4825</v>
      </c>
      <c r="Q1489" s="8">
        <v>8.91</v>
      </c>
      <c r="R1489" s="2" t="s">
        <v>357</v>
      </c>
    </row>
    <row r="1490" spans="1:18" ht="15">
      <c r="A1490">
        <f>1+A1489</f>
        <v>1489</v>
      </c>
      <c r="B1490" t="s">
        <v>366</v>
      </c>
      <c r="C1490" t="s">
        <v>4449</v>
      </c>
      <c r="E1490" t="s">
        <v>3357</v>
      </c>
      <c r="G1490" t="s">
        <v>3358</v>
      </c>
      <c r="I1490" t="s">
        <v>3359</v>
      </c>
      <c r="K1490" s="1">
        <v>1995</v>
      </c>
      <c r="M1490" s="4" t="s">
        <v>3356</v>
      </c>
      <c r="O1490" t="s">
        <v>3424</v>
      </c>
      <c r="Q1490" s="8">
        <v>24.95</v>
      </c>
      <c r="R1490" s="2" t="s">
        <v>357</v>
      </c>
    </row>
    <row r="1491" spans="1:18" ht="15">
      <c r="A1491">
        <f>1+A1490</f>
        <v>1490</v>
      </c>
      <c r="B1491" t="s">
        <v>366</v>
      </c>
      <c r="C1491" s="9" t="s">
        <v>4449</v>
      </c>
      <c r="E1491" s="9" t="s">
        <v>4754</v>
      </c>
      <c r="G1491" s="9" t="s">
        <v>4755</v>
      </c>
      <c r="I1491" s="9" t="s">
        <v>4751</v>
      </c>
      <c r="K1491">
        <v>1998</v>
      </c>
      <c r="M1491" s="4" t="s">
        <v>4752</v>
      </c>
      <c r="O1491" s="9" t="s">
        <v>380</v>
      </c>
      <c r="Q1491" s="8">
        <v>10.1</v>
      </c>
      <c r="R1491" s="2" t="s">
        <v>357</v>
      </c>
    </row>
    <row r="1492" spans="1:18" ht="15">
      <c r="A1492">
        <f>1+A1491</f>
        <v>1491</v>
      </c>
      <c r="B1492" t="s">
        <v>366</v>
      </c>
      <c r="C1492" s="1" t="s">
        <v>4449</v>
      </c>
      <c r="E1492" t="s">
        <v>391</v>
      </c>
      <c r="Q1492" s="8"/>
      <c r="R1492" s="2" t="s">
        <v>357</v>
      </c>
    </row>
    <row r="1493" spans="1:18" ht="15">
      <c r="A1493">
        <f>1+A1492</f>
        <v>1492</v>
      </c>
      <c r="B1493" t="s">
        <v>366</v>
      </c>
      <c r="C1493" t="s">
        <v>4449</v>
      </c>
      <c r="E1493" t="s">
        <v>392</v>
      </c>
      <c r="G1493" t="s">
        <v>393</v>
      </c>
      <c r="I1493" t="s">
        <v>394</v>
      </c>
      <c r="K1493" t="s">
        <v>3539</v>
      </c>
      <c r="M1493" s="4" t="s">
        <v>1087</v>
      </c>
      <c r="O1493" t="s">
        <v>1088</v>
      </c>
      <c r="Q1493" s="8"/>
      <c r="R1493" s="2" t="s">
        <v>357</v>
      </c>
    </row>
    <row r="1494" spans="1:18" ht="15">
      <c r="A1494">
        <f>1+A1493</f>
        <v>1493</v>
      </c>
      <c r="B1494" t="s">
        <v>366</v>
      </c>
      <c r="C1494" s="1" t="s">
        <v>4449</v>
      </c>
      <c r="E1494" s="1" t="s">
        <v>1837</v>
      </c>
      <c r="G1494" s="1" t="s">
        <v>1838</v>
      </c>
      <c r="I1494" s="1" t="s">
        <v>1</v>
      </c>
      <c r="K1494" t="s">
        <v>3188</v>
      </c>
      <c r="M1494" s="4" t="s">
        <v>3345</v>
      </c>
      <c r="O1494" t="s">
        <v>3944</v>
      </c>
      <c r="Q1494" s="8" t="s">
        <v>3704</v>
      </c>
      <c r="R1494" s="2" t="s">
        <v>357</v>
      </c>
    </row>
    <row r="1495" spans="1:18" ht="15">
      <c r="A1495">
        <f>1+A1494</f>
        <v>1494</v>
      </c>
      <c r="B1495" t="s">
        <v>366</v>
      </c>
      <c r="C1495" t="s">
        <v>4449</v>
      </c>
      <c r="E1495" t="s">
        <v>1839</v>
      </c>
      <c r="G1495" t="s">
        <v>1840</v>
      </c>
      <c r="I1495" t="s">
        <v>2115</v>
      </c>
      <c r="K1495" t="s">
        <v>861</v>
      </c>
      <c r="M1495" s="4" t="s">
        <v>4334</v>
      </c>
      <c r="O1495" t="s">
        <v>380</v>
      </c>
      <c r="Q1495" s="8">
        <v>4.38</v>
      </c>
      <c r="R1495" s="2" t="s">
        <v>357</v>
      </c>
    </row>
    <row r="1496" spans="1:18" ht="15">
      <c r="A1496">
        <f>1+A1495</f>
        <v>1495</v>
      </c>
      <c r="B1496" t="s">
        <v>366</v>
      </c>
      <c r="C1496" t="s">
        <v>4449</v>
      </c>
      <c r="E1496" t="s">
        <v>1670</v>
      </c>
      <c r="G1496" t="s">
        <v>1671</v>
      </c>
      <c r="I1496" t="s">
        <v>2951</v>
      </c>
      <c r="K1496">
        <v>1959</v>
      </c>
      <c r="M1496" s="4" t="s">
        <v>1672</v>
      </c>
      <c r="O1496" t="s">
        <v>1673</v>
      </c>
      <c r="Q1496" s="8">
        <v>5.35</v>
      </c>
      <c r="R1496" s="2" t="s">
        <v>357</v>
      </c>
    </row>
    <row r="1497" spans="1:18" ht="15">
      <c r="A1497">
        <f>1+A1496</f>
        <v>1496</v>
      </c>
      <c r="B1497" t="s">
        <v>366</v>
      </c>
      <c r="C1497" s="1" t="s">
        <v>4449</v>
      </c>
      <c r="E1497" t="s">
        <v>3310</v>
      </c>
      <c r="G1497" t="s">
        <v>3311</v>
      </c>
      <c r="I1497" t="s">
        <v>3312</v>
      </c>
      <c r="K1497" t="s">
        <v>3769</v>
      </c>
      <c r="Q1497" s="8"/>
      <c r="R1497" s="2" t="s">
        <v>357</v>
      </c>
    </row>
    <row r="1498" spans="1:18" ht="15">
      <c r="A1498">
        <f>1+A1497</f>
        <v>1497</v>
      </c>
      <c r="B1498" t="s">
        <v>366</v>
      </c>
      <c r="C1498" t="s">
        <v>4449</v>
      </c>
      <c r="E1498" t="s">
        <v>2116</v>
      </c>
      <c r="G1498" t="s">
        <v>1058</v>
      </c>
      <c r="K1498" t="s">
        <v>3197</v>
      </c>
      <c r="M1498" s="4" t="s">
        <v>4576</v>
      </c>
      <c r="O1498" t="s">
        <v>3270</v>
      </c>
      <c r="Q1498" s="8">
        <v>90</v>
      </c>
      <c r="R1498" s="2" t="s">
        <v>357</v>
      </c>
    </row>
    <row r="1499" spans="1:18" ht="15">
      <c r="A1499">
        <f>1+A1498</f>
        <v>1498</v>
      </c>
      <c r="B1499" t="s">
        <v>366</v>
      </c>
      <c r="C1499" s="9" t="s">
        <v>4449</v>
      </c>
      <c r="E1499" s="9" t="s">
        <v>4759</v>
      </c>
      <c r="G1499" s="9" t="s">
        <v>3354</v>
      </c>
      <c r="I1499" s="9" t="s">
        <v>2706</v>
      </c>
      <c r="K1499">
        <v>2013</v>
      </c>
      <c r="M1499" s="4" t="s">
        <v>4752</v>
      </c>
      <c r="O1499" s="9" t="s">
        <v>380</v>
      </c>
      <c r="Q1499" s="8">
        <v>9.95</v>
      </c>
      <c r="R1499" s="2" t="s">
        <v>357</v>
      </c>
    </row>
    <row r="1500" spans="1:18" ht="15">
      <c r="A1500">
        <f>1+A1499</f>
        <v>1499</v>
      </c>
      <c r="B1500" t="s">
        <v>366</v>
      </c>
      <c r="C1500" t="s">
        <v>4449</v>
      </c>
      <c r="E1500" t="s">
        <v>2117</v>
      </c>
      <c r="I1500" t="s">
        <v>2118</v>
      </c>
      <c r="K1500" t="s">
        <v>2119</v>
      </c>
      <c r="Q1500" s="8"/>
      <c r="R1500" s="2" t="s">
        <v>357</v>
      </c>
    </row>
    <row r="1501" spans="1:18" ht="15">
      <c r="A1501">
        <f>1+A1500</f>
        <v>1500</v>
      </c>
      <c r="B1501" t="s">
        <v>366</v>
      </c>
      <c r="C1501" s="1" t="s">
        <v>4449</v>
      </c>
      <c r="E1501" t="s">
        <v>2120</v>
      </c>
      <c r="I1501" t="s">
        <v>2121</v>
      </c>
      <c r="K1501" t="s">
        <v>2111</v>
      </c>
      <c r="Q1501" s="8"/>
      <c r="R1501" s="2" t="s">
        <v>357</v>
      </c>
    </row>
    <row r="1502" spans="1:18" ht="15">
      <c r="A1502">
        <f>1+A1501</f>
        <v>1501</v>
      </c>
      <c r="B1502" t="s">
        <v>366</v>
      </c>
      <c r="C1502" t="s">
        <v>4449</v>
      </c>
      <c r="E1502" t="s">
        <v>2122</v>
      </c>
      <c r="I1502" t="s">
        <v>2123</v>
      </c>
      <c r="K1502" t="s">
        <v>3182</v>
      </c>
      <c r="Q1502" s="8"/>
      <c r="R1502" s="2" t="s">
        <v>357</v>
      </c>
    </row>
    <row r="1503" spans="1:18" ht="15">
      <c r="A1503">
        <f>1+A1502</f>
        <v>1502</v>
      </c>
      <c r="B1503" t="s">
        <v>366</v>
      </c>
      <c r="C1503" t="s">
        <v>4449</v>
      </c>
      <c r="E1503" t="s">
        <v>2124</v>
      </c>
      <c r="I1503" t="s">
        <v>2125</v>
      </c>
      <c r="K1503" t="s">
        <v>1826</v>
      </c>
      <c r="Q1503" s="8"/>
      <c r="R1503" s="2" t="s">
        <v>357</v>
      </c>
    </row>
    <row r="1504" spans="1:18" ht="15">
      <c r="A1504">
        <f>1+A1503</f>
        <v>1503</v>
      </c>
      <c r="B1504" t="s">
        <v>366</v>
      </c>
      <c r="C1504" t="s">
        <v>4449</v>
      </c>
      <c r="E1504" t="s">
        <v>2126</v>
      </c>
      <c r="I1504" t="s">
        <v>2125</v>
      </c>
      <c r="K1504" t="s">
        <v>1781</v>
      </c>
      <c r="Q1504" s="8"/>
      <c r="R1504" s="2" t="s">
        <v>357</v>
      </c>
    </row>
    <row r="1505" spans="1:18" ht="15">
      <c r="A1505">
        <f>1+A1504</f>
        <v>1504</v>
      </c>
      <c r="B1505" t="s">
        <v>366</v>
      </c>
      <c r="C1505" t="s">
        <v>4449</v>
      </c>
      <c r="E1505" t="s">
        <v>2127</v>
      </c>
      <c r="I1505" t="s">
        <v>2125</v>
      </c>
      <c r="K1505" t="s">
        <v>1459</v>
      </c>
      <c r="Q1505" s="8"/>
      <c r="R1505" s="2" t="s">
        <v>357</v>
      </c>
    </row>
    <row r="1506" spans="1:18" ht="15">
      <c r="A1506">
        <f>1+A1505</f>
        <v>1505</v>
      </c>
      <c r="B1506" t="s">
        <v>366</v>
      </c>
      <c r="C1506" s="1" t="s">
        <v>4449</v>
      </c>
      <c r="E1506" t="s">
        <v>2128</v>
      </c>
      <c r="I1506" t="s">
        <v>2125</v>
      </c>
      <c r="K1506" t="s">
        <v>241</v>
      </c>
      <c r="Q1506" s="8"/>
      <c r="R1506" s="2" t="s">
        <v>357</v>
      </c>
    </row>
    <row r="1507" spans="1:18" ht="15">
      <c r="A1507">
        <f>1+A1506</f>
        <v>1506</v>
      </c>
      <c r="B1507" t="s">
        <v>366</v>
      </c>
      <c r="C1507" t="s">
        <v>4449</v>
      </c>
      <c r="E1507" t="s">
        <v>2129</v>
      </c>
      <c r="I1507" t="s">
        <v>2125</v>
      </c>
      <c r="K1507" t="s">
        <v>308</v>
      </c>
      <c r="Q1507" s="8"/>
      <c r="R1507" s="2" t="s">
        <v>357</v>
      </c>
    </row>
    <row r="1508" spans="1:18" ht="15">
      <c r="A1508">
        <f>1+A1507</f>
        <v>1507</v>
      </c>
      <c r="B1508" t="s">
        <v>366</v>
      </c>
      <c r="C1508" t="s">
        <v>4449</v>
      </c>
      <c r="E1508" t="s">
        <v>2131</v>
      </c>
      <c r="I1508" t="s">
        <v>2125</v>
      </c>
      <c r="K1508" t="s">
        <v>299</v>
      </c>
      <c r="Q1508" s="8"/>
      <c r="R1508" s="2" t="s">
        <v>357</v>
      </c>
    </row>
    <row r="1509" spans="1:18" ht="15">
      <c r="A1509">
        <f>1+A1508</f>
        <v>1508</v>
      </c>
      <c r="B1509" t="s">
        <v>366</v>
      </c>
      <c r="C1509" s="1" t="s">
        <v>4449</v>
      </c>
      <c r="E1509" t="s">
        <v>2130</v>
      </c>
      <c r="I1509" t="s">
        <v>2125</v>
      </c>
      <c r="K1509" t="s">
        <v>861</v>
      </c>
      <c r="Q1509" s="8"/>
      <c r="R1509" s="2" t="s">
        <v>357</v>
      </c>
    </row>
    <row r="1510" spans="1:18" ht="15">
      <c r="A1510">
        <f>1+A1509</f>
        <v>1509</v>
      </c>
      <c r="B1510" t="s">
        <v>366</v>
      </c>
      <c r="C1510" s="1" t="s">
        <v>4449</v>
      </c>
      <c r="E1510" t="s">
        <v>2185</v>
      </c>
      <c r="I1510" t="s">
        <v>2125</v>
      </c>
      <c r="K1510" t="s">
        <v>2081</v>
      </c>
      <c r="Q1510" s="8"/>
      <c r="R1510" s="2" t="s">
        <v>357</v>
      </c>
    </row>
    <row r="1511" spans="1:18" ht="15">
      <c r="A1511">
        <f>1+A1510</f>
        <v>1510</v>
      </c>
      <c r="B1511" t="s">
        <v>366</v>
      </c>
      <c r="C1511" t="s">
        <v>4449</v>
      </c>
      <c r="E1511" t="s">
        <v>2186</v>
      </c>
      <c r="I1511" t="s">
        <v>2125</v>
      </c>
      <c r="K1511" t="s">
        <v>1826</v>
      </c>
      <c r="M1511" s="4" t="s">
        <v>2187</v>
      </c>
      <c r="O1511" t="s">
        <v>3704</v>
      </c>
      <c r="Q1511" s="8">
        <v>10</v>
      </c>
      <c r="R1511" s="2" t="s">
        <v>357</v>
      </c>
    </row>
    <row r="1512" spans="1:18" ht="15">
      <c r="A1512">
        <f>1+A1511</f>
        <v>1511</v>
      </c>
      <c r="B1512" t="s">
        <v>366</v>
      </c>
      <c r="C1512" t="s">
        <v>4449</v>
      </c>
      <c r="E1512" t="s">
        <v>2188</v>
      </c>
      <c r="I1512" t="s">
        <v>2125</v>
      </c>
      <c r="K1512" t="s">
        <v>3182</v>
      </c>
      <c r="Q1512" s="8"/>
      <c r="R1512" s="2" t="s">
        <v>357</v>
      </c>
    </row>
    <row r="1513" spans="1:18" ht="15">
      <c r="A1513">
        <f>1+A1512</f>
        <v>1512</v>
      </c>
      <c r="B1513" t="s">
        <v>366</v>
      </c>
      <c r="C1513" t="s">
        <v>4449</v>
      </c>
      <c r="E1513" t="s">
        <v>2189</v>
      </c>
      <c r="I1513" t="s">
        <v>2125</v>
      </c>
      <c r="K1513" t="s">
        <v>2095</v>
      </c>
      <c r="Q1513" s="8"/>
      <c r="R1513" s="2" t="s">
        <v>357</v>
      </c>
    </row>
    <row r="1514" spans="1:18" ht="15">
      <c r="A1514">
        <f>1+A1513</f>
        <v>1513</v>
      </c>
      <c r="B1514" t="s">
        <v>366</v>
      </c>
      <c r="C1514" t="s">
        <v>4449</v>
      </c>
      <c r="E1514" t="s">
        <v>141</v>
      </c>
      <c r="I1514" t="s">
        <v>2125</v>
      </c>
      <c r="K1514" t="s">
        <v>4495</v>
      </c>
      <c r="Q1514" s="8"/>
      <c r="R1514" s="2" t="s">
        <v>357</v>
      </c>
    </row>
    <row r="1515" spans="1:18" ht="15">
      <c r="A1515">
        <f>1+A1514</f>
        <v>1514</v>
      </c>
      <c r="B1515" t="s">
        <v>366</v>
      </c>
      <c r="C1515" s="1" t="s">
        <v>4449</v>
      </c>
      <c r="E1515" t="s">
        <v>2190</v>
      </c>
      <c r="I1515" t="s">
        <v>2125</v>
      </c>
      <c r="K1515" t="s">
        <v>861</v>
      </c>
      <c r="Q1515" s="8"/>
      <c r="R1515" s="2" t="s">
        <v>357</v>
      </c>
    </row>
    <row r="1516" spans="1:18" ht="15">
      <c r="A1516">
        <f>1+A1515</f>
        <v>1515</v>
      </c>
      <c r="B1516" t="s">
        <v>366</v>
      </c>
      <c r="C1516" t="s">
        <v>4449</v>
      </c>
      <c r="E1516" t="s">
        <v>2191</v>
      </c>
      <c r="I1516" t="s">
        <v>2125</v>
      </c>
      <c r="K1516" t="s">
        <v>3166</v>
      </c>
      <c r="Q1516" s="8"/>
      <c r="R1516" s="2" t="s">
        <v>357</v>
      </c>
    </row>
    <row r="1517" spans="1:18" ht="15">
      <c r="A1517">
        <f>1+A1516</f>
        <v>1516</v>
      </c>
      <c r="B1517" t="s">
        <v>366</v>
      </c>
      <c r="C1517" t="s">
        <v>4449</v>
      </c>
      <c r="E1517" t="s">
        <v>140</v>
      </c>
      <c r="I1517" t="s">
        <v>2125</v>
      </c>
      <c r="K1517" t="s">
        <v>3502</v>
      </c>
      <c r="Q1517" s="8"/>
      <c r="R1517" s="2" t="s">
        <v>357</v>
      </c>
    </row>
    <row r="1518" spans="1:18" ht="15">
      <c r="A1518">
        <f>1+A1517</f>
        <v>1517</v>
      </c>
      <c r="B1518" t="s">
        <v>366</v>
      </c>
      <c r="C1518" t="s">
        <v>4449</v>
      </c>
      <c r="E1518" t="s">
        <v>142</v>
      </c>
      <c r="I1518" t="s">
        <v>2125</v>
      </c>
      <c r="K1518" t="s">
        <v>1462</v>
      </c>
      <c r="Q1518" s="8"/>
      <c r="R1518" s="2" t="s">
        <v>357</v>
      </c>
    </row>
    <row r="1519" spans="1:18" ht="15">
      <c r="A1519">
        <f>1+A1518</f>
        <v>1518</v>
      </c>
      <c r="B1519" t="s">
        <v>366</v>
      </c>
      <c r="C1519" t="s">
        <v>4449</v>
      </c>
      <c r="E1519" t="s">
        <v>1438</v>
      </c>
      <c r="I1519" t="s">
        <v>2125</v>
      </c>
      <c r="K1519" t="s">
        <v>1781</v>
      </c>
      <c r="Q1519" s="8"/>
      <c r="R1519" s="2" t="s">
        <v>357</v>
      </c>
    </row>
    <row r="1520" spans="1:18" ht="15">
      <c r="A1520">
        <f>1+A1519</f>
        <v>1519</v>
      </c>
      <c r="B1520" t="s">
        <v>366</v>
      </c>
      <c r="C1520" t="s">
        <v>4449</v>
      </c>
      <c r="E1520" t="s">
        <v>1439</v>
      </c>
      <c r="I1520" t="s">
        <v>2125</v>
      </c>
      <c r="K1520" t="s">
        <v>3197</v>
      </c>
      <c r="Q1520" s="8"/>
      <c r="R1520" s="2" t="s">
        <v>357</v>
      </c>
    </row>
    <row r="1521" spans="1:18" ht="15">
      <c r="A1521">
        <f>1+A1520</f>
        <v>1520</v>
      </c>
      <c r="B1521" t="s">
        <v>366</v>
      </c>
      <c r="C1521" t="s">
        <v>4449</v>
      </c>
      <c r="E1521" t="s">
        <v>1440</v>
      </c>
      <c r="I1521" t="s">
        <v>2125</v>
      </c>
      <c r="K1521" t="s">
        <v>916</v>
      </c>
      <c r="Q1521" s="8"/>
      <c r="R1521" s="2" t="s">
        <v>357</v>
      </c>
    </row>
    <row r="1522" spans="1:18" ht="15">
      <c r="A1522">
        <f>1+A1521</f>
        <v>1521</v>
      </c>
      <c r="B1522" t="s">
        <v>366</v>
      </c>
      <c r="C1522" t="s">
        <v>4449</v>
      </c>
      <c r="E1522" t="s">
        <v>629</v>
      </c>
      <c r="I1522" t="s">
        <v>2125</v>
      </c>
      <c r="K1522" t="s">
        <v>3539</v>
      </c>
      <c r="Q1522" s="8"/>
      <c r="R1522" s="2" t="s">
        <v>357</v>
      </c>
    </row>
    <row r="1523" spans="1:18" ht="15">
      <c r="A1523">
        <f>1+A1522</f>
        <v>1522</v>
      </c>
      <c r="B1523" t="s">
        <v>366</v>
      </c>
      <c r="C1523" t="s">
        <v>4449</v>
      </c>
      <c r="E1523" t="s">
        <v>630</v>
      </c>
      <c r="I1523" t="s">
        <v>2125</v>
      </c>
      <c r="K1523" t="s">
        <v>4204</v>
      </c>
      <c r="Q1523" s="8"/>
      <c r="R1523" s="2" t="s">
        <v>357</v>
      </c>
    </row>
    <row r="1524" spans="1:18" ht="15">
      <c r="A1524">
        <f>1+A1523</f>
        <v>1523</v>
      </c>
      <c r="B1524" t="s">
        <v>366</v>
      </c>
      <c r="C1524" t="s">
        <v>4449</v>
      </c>
      <c r="E1524" t="s">
        <v>631</v>
      </c>
      <c r="I1524" t="s">
        <v>2125</v>
      </c>
      <c r="K1524" t="s">
        <v>2108</v>
      </c>
      <c r="Q1524" s="8"/>
      <c r="R1524" s="2" t="s">
        <v>357</v>
      </c>
    </row>
    <row r="1525" spans="1:18" ht="15">
      <c r="A1525">
        <f>1+A1524</f>
        <v>1524</v>
      </c>
      <c r="B1525" t="s">
        <v>366</v>
      </c>
      <c r="C1525" s="1" t="s">
        <v>4449</v>
      </c>
      <c r="E1525" t="s">
        <v>632</v>
      </c>
      <c r="I1525" t="s">
        <v>2125</v>
      </c>
      <c r="K1525" t="s">
        <v>3197</v>
      </c>
      <c r="Q1525" s="8"/>
      <c r="R1525" s="2" t="s">
        <v>357</v>
      </c>
    </row>
    <row r="1526" spans="1:18" ht="15">
      <c r="A1526">
        <f>1+A1525</f>
        <v>1525</v>
      </c>
      <c r="B1526" t="s">
        <v>366</v>
      </c>
      <c r="C1526" s="1" t="s">
        <v>4449</v>
      </c>
      <c r="E1526" t="s">
        <v>3210</v>
      </c>
      <c r="I1526" t="s">
        <v>2125</v>
      </c>
      <c r="K1526" t="s">
        <v>3769</v>
      </c>
      <c r="Q1526" s="8"/>
      <c r="R1526" s="2" t="s">
        <v>357</v>
      </c>
    </row>
    <row r="1527" spans="1:18" ht="15">
      <c r="A1527">
        <f>1+A1526</f>
        <v>1526</v>
      </c>
      <c r="B1527" t="s">
        <v>366</v>
      </c>
      <c r="C1527" t="s">
        <v>4449</v>
      </c>
      <c r="E1527" t="s">
        <v>3291</v>
      </c>
      <c r="I1527" t="s">
        <v>2125</v>
      </c>
      <c r="K1527" t="s">
        <v>285</v>
      </c>
      <c r="Q1527" s="8"/>
      <c r="R1527" s="2" t="s">
        <v>357</v>
      </c>
    </row>
    <row r="1528" spans="1:18" ht="15">
      <c r="A1528">
        <f>1+A1527</f>
        <v>1527</v>
      </c>
      <c r="B1528" t="s">
        <v>366</v>
      </c>
      <c r="C1528" t="s">
        <v>4449</v>
      </c>
      <c r="E1528" t="s">
        <v>3292</v>
      </c>
      <c r="I1528" t="s">
        <v>2125</v>
      </c>
      <c r="K1528" t="s">
        <v>3539</v>
      </c>
      <c r="Q1528" s="8"/>
      <c r="R1528" s="2" t="s">
        <v>357</v>
      </c>
    </row>
    <row r="1529" spans="1:18" ht="15">
      <c r="A1529">
        <f>1+A1528</f>
        <v>1528</v>
      </c>
      <c r="B1529" t="s">
        <v>366</v>
      </c>
      <c r="C1529" t="s">
        <v>4449</v>
      </c>
      <c r="E1529" t="s">
        <v>3293</v>
      </c>
      <c r="I1529" t="s">
        <v>2125</v>
      </c>
      <c r="K1529" t="s">
        <v>3182</v>
      </c>
      <c r="Q1529" s="8"/>
      <c r="R1529" s="2" t="s">
        <v>357</v>
      </c>
    </row>
    <row r="1530" spans="1:18" ht="15">
      <c r="A1530">
        <f>1+A1529</f>
        <v>1529</v>
      </c>
      <c r="B1530" t="s">
        <v>366</v>
      </c>
      <c r="C1530" t="s">
        <v>4449</v>
      </c>
      <c r="E1530" t="s">
        <v>3294</v>
      </c>
      <c r="I1530" t="s">
        <v>2125</v>
      </c>
      <c r="K1530" t="s">
        <v>2095</v>
      </c>
      <c r="Q1530" s="8"/>
      <c r="R1530" s="2" t="s">
        <v>357</v>
      </c>
    </row>
    <row r="1531" spans="1:18" ht="15">
      <c r="A1531">
        <f>1+A1530</f>
        <v>1530</v>
      </c>
      <c r="B1531" t="s">
        <v>366</v>
      </c>
      <c r="C1531" t="s">
        <v>4449</v>
      </c>
      <c r="E1531" t="s">
        <v>3295</v>
      </c>
      <c r="I1531" t="s">
        <v>2125</v>
      </c>
      <c r="K1531" t="s">
        <v>4204</v>
      </c>
      <c r="Q1531" s="8"/>
      <c r="R1531" s="2" t="s">
        <v>357</v>
      </c>
    </row>
    <row r="1532" spans="1:18" ht="15">
      <c r="A1532">
        <f>1+A1531</f>
        <v>1531</v>
      </c>
      <c r="B1532" t="s">
        <v>366</v>
      </c>
      <c r="C1532" t="s">
        <v>4449</v>
      </c>
      <c r="E1532" t="s">
        <v>3296</v>
      </c>
      <c r="I1532" t="s">
        <v>2125</v>
      </c>
      <c r="K1532" t="s">
        <v>4204</v>
      </c>
      <c r="Q1532" s="8"/>
      <c r="R1532" s="2" t="s">
        <v>357</v>
      </c>
    </row>
    <row r="1533" spans="1:18" ht="15">
      <c r="A1533">
        <f>1+A1532</f>
        <v>1532</v>
      </c>
      <c r="B1533" t="s">
        <v>366</v>
      </c>
      <c r="C1533" t="s">
        <v>4449</v>
      </c>
      <c r="E1533" t="s">
        <v>3297</v>
      </c>
      <c r="I1533" t="s">
        <v>3298</v>
      </c>
      <c r="K1533" t="s">
        <v>3539</v>
      </c>
      <c r="Q1533" s="8"/>
      <c r="R1533" s="2" t="s">
        <v>357</v>
      </c>
    </row>
    <row r="1534" spans="1:18" ht="15">
      <c r="A1534">
        <f>1+A1533</f>
        <v>1533</v>
      </c>
      <c r="B1534" t="s">
        <v>366</v>
      </c>
      <c r="C1534" t="s">
        <v>4449</v>
      </c>
      <c r="E1534" t="s">
        <v>3299</v>
      </c>
      <c r="G1534" t="s">
        <v>3300</v>
      </c>
      <c r="I1534" t="s">
        <v>1458</v>
      </c>
      <c r="K1534" t="s">
        <v>4339</v>
      </c>
      <c r="M1534" s="4" t="s">
        <v>4141</v>
      </c>
      <c r="O1534" t="s">
        <v>380</v>
      </c>
      <c r="Q1534" s="8">
        <v>3.3</v>
      </c>
      <c r="R1534" s="2" t="s">
        <v>357</v>
      </c>
    </row>
    <row r="1535" spans="1:18" ht="15">
      <c r="A1535">
        <f>1+A1534</f>
        <v>1534</v>
      </c>
      <c r="B1535" t="s">
        <v>366</v>
      </c>
      <c r="C1535" s="9" t="s">
        <v>4449</v>
      </c>
      <c r="E1535" s="9" t="s">
        <v>4761</v>
      </c>
      <c r="G1535" s="9" t="s">
        <v>4762</v>
      </c>
      <c r="I1535" s="9" t="s">
        <v>4763</v>
      </c>
      <c r="K1535">
        <v>2004</v>
      </c>
      <c r="M1535" s="4" t="s">
        <v>4752</v>
      </c>
      <c r="O1535" s="9" t="s">
        <v>380</v>
      </c>
      <c r="Q1535" s="8">
        <v>14.95</v>
      </c>
      <c r="R1535" s="2" t="s">
        <v>357</v>
      </c>
    </row>
    <row r="1536" spans="1:18" ht="15">
      <c r="A1536">
        <f>1+A1535</f>
        <v>1535</v>
      </c>
      <c r="B1536" t="s">
        <v>366</v>
      </c>
      <c r="C1536" s="9" t="s">
        <v>4449</v>
      </c>
      <c r="E1536" s="9" t="s">
        <v>5233</v>
      </c>
      <c r="G1536" s="9" t="s">
        <v>3311</v>
      </c>
      <c r="I1536" s="9" t="s">
        <v>3312</v>
      </c>
      <c r="K1536">
        <v>1994</v>
      </c>
      <c r="M1536" s="4" t="s">
        <v>5234</v>
      </c>
      <c r="O1536" s="9" t="s">
        <v>4728</v>
      </c>
      <c r="Q1536" s="8" t="s">
        <v>3704</v>
      </c>
      <c r="R1536" s="2" t="s">
        <v>357</v>
      </c>
    </row>
    <row r="1537" spans="1:18" ht="15">
      <c r="A1537">
        <f>1+A1536</f>
        <v>1536</v>
      </c>
      <c r="B1537" t="s">
        <v>366</v>
      </c>
      <c r="C1537" s="1" t="s">
        <v>4449</v>
      </c>
      <c r="E1537" t="s">
        <v>3996</v>
      </c>
      <c r="G1537" t="s">
        <v>3997</v>
      </c>
      <c r="I1537" t="s">
        <v>3998</v>
      </c>
      <c r="K1537">
        <v>2003</v>
      </c>
      <c r="M1537" s="4" t="s">
        <v>3991</v>
      </c>
      <c r="O1537" t="s">
        <v>4458</v>
      </c>
      <c r="Q1537" s="8"/>
      <c r="R1537" s="2" t="s">
        <v>357</v>
      </c>
    </row>
    <row r="1538" spans="1:18" ht="15">
      <c r="A1538">
        <f>1+A1537</f>
        <v>1537</v>
      </c>
      <c r="B1538" t="s">
        <v>366</v>
      </c>
      <c r="C1538" s="1" t="s">
        <v>4449</v>
      </c>
      <c r="E1538" s="1" t="s">
        <v>3301</v>
      </c>
      <c r="G1538" s="1" t="s">
        <v>3302</v>
      </c>
      <c r="I1538" s="1" t="s">
        <v>734</v>
      </c>
      <c r="K1538" t="s">
        <v>371</v>
      </c>
      <c r="M1538" s="4" t="s">
        <v>3962</v>
      </c>
      <c r="O1538" t="s">
        <v>380</v>
      </c>
      <c r="Q1538" s="8">
        <v>17.95</v>
      </c>
      <c r="R1538" s="2" t="s">
        <v>357</v>
      </c>
    </row>
    <row r="1539" spans="1:18" ht="15">
      <c r="A1539">
        <f>1+A1538</f>
        <v>1538</v>
      </c>
      <c r="B1539" t="s">
        <v>366</v>
      </c>
      <c r="C1539" t="s">
        <v>4449</v>
      </c>
      <c r="E1539" t="s">
        <v>1674</v>
      </c>
      <c r="G1539" t="s">
        <v>1675</v>
      </c>
      <c r="H1539" t="s">
        <v>1676</v>
      </c>
      <c r="I1539" t="s">
        <v>1675</v>
      </c>
      <c r="K1539">
        <v>1996</v>
      </c>
      <c r="M1539" s="4" t="s">
        <v>1672</v>
      </c>
      <c r="O1539" t="s">
        <v>1673</v>
      </c>
      <c r="Q1539" s="8">
        <v>3.21</v>
      </c>
      <c r="R1539" s="2" t="s">
        <v>357</v>
      </c>
    </row>
    <row r="1540" spans="1:18" ht="15">
      <c r="A1540">
        <f>1+A1539</f>
        <v>1539</v>
      </c>
      <c r="B1540" t="s">
        <v>366</v>
      </c>
      <c r="C1540" s="1" t="s">
        <v>4449</v>
      </c>
      <c r="E1540" t="s">
        <v>3303</v>
      </c>
      <c r="I1540" t="s">
        <v>3304</v>
      </c>
      <c r="K1540" t="s">
        <v>1459</v>
      </c>
      <c r="Q1540" s="8"/>
      <c r="R1540" s="2" t="s">
        <v>357</v>
      </c>
    </row>
    <row r="1541" spans="1:18" ht="15">
      <c r="A1541">
        <f>1+A1540</f>
        <v>1540</v>
      </c>
      <c r="B1541" t="s">
        <v>366</v>
      </c>
      <c r="C1541" t="s">
        <v>4449</v>
      </c>
      <c r="E1541" t="s">
        <v>3305</v>
      </c>
      <c r="G1541" t="s">
        <v>3306</v>
      </c>
      <c r="I1541" t="s">
        <v>4302</v>
      </c>
      <c r="K1541" t="s">
        <v>3204</v>
      </c>
      <c r="Q1541" s="8">
        <v>10.95</v>
      </c>
      <c r="R1541" s="2" t="s">
        <v>357</v>
      </c>
    </row>
    <row r="1542" spans="1:18" ht="15">
      <c r="A1542">
        <f>1+A1541</f>
        <v>1541</v>
      </c>
      <c r="B1542" t="s">
        <v>366</v>
      </c>
      <c r="C1542" t="s">
        <v>4449</v>
      </c>
      <c r="E1542" t="s">
        <v>3307</v>
      </c>
      <c r="G1542" t="s">
        <v>2610</v>
      </c>
      <c r="I1542" t="s">
        <v>734</v>
      </c>
      <c r="K1542" t="s">
        <v>3491</v>
      </c>
      <c r="M1542" s="4" t="s">
        <v>188</v>
      </c>
      <c r="O1542" t="s">
        <v>380</v>
      </c>
      <c r="Q1542" s="8">
        <v>18.45</v>
      </c>
      <c r="R1542" s="2" t="s">
        <v>357</v>
      </c>
    </row>
    <row r="1543" spans="1:18" ht="15">
      <c r="A1543">
        <f>1+A1542</f>
        <v>1542</v>
      </c>
      <c r="B1543" t="s">
        <v>366</v>
      </c>
      <c r="C1543" t="s">
        <v>4449</v>
      </c>
      <c r="E1543" t="s">
        <v>3307</v>
      </c>
      <c r="G1543" t="s">
        <v>2610</v>
      </c>
      <c r="I1543" t="s">
        <v>734</v>
      </c>
      <c r="K1543" t="s">
        <v>3491</v>
      </c>
      <c r="M1543" s="4" t="s">
        <v>2604</v>
      </c>
      <c r="O1543" t="s">
        <v>380</v>
      </c>
      <c r="Q1543" s="8">
        <v>18.27</v>
      </c>
      <c r="R1543" s="2" t="s">
        <v>357</v>
      </c>
    </row>
    <row r="1544" spans="1:18" ht="15">
      <c r="A1544">
        <f>1+A1543</f>
        <v>1543</v>
      </c>
      <c r="B1544" t="s">
        <v>366</v>
      </c>
      <c r="C1544" t="s">
        <v>4449</v>
      </c>
      <c r="E1544" t="s">
        <v>3308</v>
      </c>
      <c r="G1544" t="s">
        <v>3309</v>
      </c>
      <c r="I1544" t="s">
        <v>1665</v>
      </c>
      <c r="Q1544" s="8"/>
      <c r="R1544" s="2" t="s">
        <v>357</v>
      </c>
    </row>
    <row r="1545" spans="1:18" ht="15">
      <c r="A1545">
        <f>1+A1544</f>
        <v>1544</v>
      </c>
      <c r="B1545" t="s">
        <v>366</v>
      </c>
      <c r="C1545" t="s">
        <v>4449</v>
      </c>
      <c r="E1545" t="s">
        <v>1031</v>
      </c>
      <c r="G1545" t="s">
        <v>2548</v>
      </c>
      <c r="I1545" t="s">
        <v>1032</v>
      </c>
      <c r="K1545">
        <v>1963</v>
      </c>
      <c r="M1545" s="6" t="s">
        <v>1022</v>
      </c>
      <c r="O1545" t="s">
        <v>1023</v>
      </c>
      <c r="Q1545" s="8">
        <v>6.66666666666667</v>
      </c>
      <c r="R1545" s="2" t="s">
        <v>357</v>
      </c>
    </row>
    <row r="1546" spans="1:18" ht="15">
      <c r="A1546">
        <f>1+A1545</f>
        <v>1545</v>
      </c>
      <c r="B1546" t="s">
        <v>366</v>
      </c>
      <c r="C1546" t="s">
        <v>4449</v>
      </c>
      <c r="E1546" t="s">
        <v>1178</v>
      </c>
      <c r="G1546" t="s">
        <v>1050</v>
      </c>
      <c r="I1546" t="s">
        <v>4333</v>
      </c>
      <c r="K1546" s="1">
        <v>2008</v>
      </c>
      <c r="M1546" s="6" t="s">
        <v>19</v>
      </c>
      <c r="O1546" t="s">
        <v>380</v>
      </c>
      <c r="Q1546" s="8">
        <v>16.176</v>
      </c>
      <c r="R1546" s="2" t="s">
        <v>357</v>
      </c>
    </row>
    <row r="1547" spans="1:18" ht="15">
      <c r="A1547">
        <f>1+A1546</f>
        <v>1546</v>
      </c>
      <c r="B1547" t="s">
        <v>366</v>
      </c>
      <c r="C1547" t="s">
        <v>4449</v>
      </c>
      <c r="E1547" t="s">
        <v>3313</v>
      </c>
      <c r="G1547" t="s">
        <v>500</v>
      </c>
      <c r="K1547" t="s">
        <v>1462</v>
      </c>
      <c r="Q1547" s="8"/>
      <c r="R1547" s="2" t="s">
        <v>357</v>
      </c>
    </row>
    <row r="1548" spans="1:18" ht="15">
      <c r="A1548">
        <f>1+A1547</f>
        <v>1547</v>
      </c>
      <c r="B1548" t="s">
        <v>366</v>
      </c>
      <c r="C1548" t="s">
        <v>4449</v>
      </c>
      <c r="E1548" t="s">
        <v>3314</v>
      </c>
      <c r="G1548" t="s">
        <v>500</v>
      </c>
      <c r="K1548" t="s">
        <v>3502</v>
      </c>
      <c r="Q1548" s="8"/>
      <c r="R1548" s="2" t="s">
        <v>357</v>
      </c>
    </row>
    <row r="1549" spans="1:18" ht="15">
      <c r="A1549">
        <f>1+A1548</f>
        <v>1548</v>
      </c>
      <c r="B1549" t="s">
        <v>366</v>
      </c>
      <c r="C1549" t="s">
        <v>4449</v>
      </c>
      <c r="E1549" t="s">
        <v>3315</v>
      </c>
      <c r="G1549" t="s">
        <v>500</v>
      </c>
      <c r="K1549" t="s">
        <v>3316</v>
      </c>
      <c r="Q1549" s="8"/>
      <c r="R1549" s="2" t="s">
        <v>357</v>
      </c>
    </row>
    <row r="1550" spans="1:18" ht="15">
      <c r="A1550">
        <f>1+A1549</f>
        <v>1549</v>
      </c>
      <c r="B1550" t="s">
        <v>366</v>
      </c>
      <c r="C1550" t="s">
        <v>4449</v>
      </c>
      <c r="E1550" t="s">
        <v>3317</v>
      </c>
      <c r="G1550" t="s">
        <v>500</v>
      </c>
      <c r="K1550" t="s">
        <v>3316</v>
      </c>
      <c r="Q1550" s="8"/>
      <c r="R1550" s="2" t="s">
        <v>357</v>
      </c>
    </row>
    <row r="1551" spans="1:18" ht="15">
      <c r="A1551">
        <f>1+A1550</f>
        <v>1550</v>
      </c>
      <c r="B1551" t="s">
        <v>366</v>
      </c>
      <c r="C1551" t="s">
        <v>4449</v>
      </c>
      <c r="E1551" t="s">
        <v>3318</v>
      </c>
      <c r="G1551" t="s">
        <v>500</v>
      </c>
      <c r="K1551" t="s">
        <v>285</v>
      </c>
      <c r="Q1551" s="8"/>
      <c r="R1551" s="2" t="s">
        <v>357</v>
      </c>
    </row>
    <row r="1552" spans="1:18" ht="15">
      <c r="A1552">
        <f>1+A1551</f>
        <v>1551</v>
      </c>
      <c r="B1552" t="s">
        <v>366</v>
      </c>
      <c r="C1552" t="s">
        <v>4449</v>
      </c>
      <c r="E1552" t="s">
        <v>3319</v>
      </c>
      <c r="G1552" t="s">
        <v>3946</v>
      </c>
      <c r="I1552" t="s">
        <v>3320</v>
      </c>
      <c r="K1552" t="s">
        <v>3182</v>
      </c>
      <c r="M1552" s="4" t="s">
        <v>1326</v>
      </c>
      <c r="O1552" t="s">
        <v>1612</v>
      </c>
      <c r="Q1552" s="8">
        <v>11.28</v>
      </c>
      <c r="R1552" s="2" t="s">
        <v>357</v>
      </c>
    </row>
    <row r="1553" spans="1:18" ht="15">
      <c r="A1553">
        <f>1+A1552</f>
        <v>1552</v>
      </c>
      <c r="B1553" t="s">
        <v>366</v>
      </c>
      <c r="C1553" t="s">
        <v>4449</v>
      </c>
      <c r="E1553" t="s">
        <v>3321</v>
      </c>
      <c r="G1553" t="s">
        <v>3322</v>
      </c>
      <c r="I1553" t="s">
        <v>2686</v>
      </c>
      <c r="K1553" t="s">
        <v>248</v>
      </c>
      <c r="M1553" s="4" t="s">
        <v>3323</v>
      </c>
      <c r="O1553" t="s">
        <v>2858</v>
      </c>
      <c r="Q1553" s="8">
        <v>10.59675</v>
      </c>
      <c r="R1553" s="2" t="s">
        <v>357</v>
      </c>
    </row>
    <row r="1554" spans="1:18" ht="15">
      <c r="A1554">
        <f>1+A1553</f>
        <v>1553</v>
      </c>
      <c r="B1554" t="s">
        <v>366</v>
      </c>
      <c r="C1554" t="s">
        <v>4449</v>
      </c>
      <c r="E1554" t="s">
        <v>3324</v>
      </c>
      <c r="G1554" t="s">
        <v>733</v>
      </c>
      <c r="I1554" t="s">
        <v>734</v>
      </c>
      <c r="K1554" t="s">
        <v>3769</v>
      </c>
      <c r="M1554" s="4" t="s">
        <v>4334</v>
      </c>
      <c r="O1554" t="s">
        <v>380</v>
      </c>
      <c r="Q1554" s="8">
        <v>15.38</v>
      </c>
      <c r="R1554" s="2" t="s">
        <v>357</v>
      </c>
    </row>
    <row r="1555" spans="1:18" ht="15">
      <c r="A1555">
        <f>1+A1554</f>
        <v>1554</v>
      </c>
      <c r="B1555" t="s">
        <v>366</v>
      </c>
      <c r="C1555" s="9" t="s">
        <v>4449</v>
      </c>
      <c r="E1555" s="9" t="s">
        <v>4721</v>
      </c>
      <c r="G1555" s="9" t="s">
        <v>4722</v>
      </c>
      <c r="I1555" s="9" t="s">
        <v>2686</v>
      </c>
      <c r="K1555">
        <v>1986</v>
      </c>
      <c r="M1555" s="10" t="s">
        <v>4723</v>
      </c>
      <c r="O1555" s="9" t="s">
        <v>4715</v>
      </c>
      <c r="Q1555" s="8">
        <v>8.48</v>
      </c>
      <c r="R1555" s="2" t="s">
        <v>357</v>
      </c>
    </row>
    <row r="1556" spans="1:18" ht="15">
      <c r="A1556">
        <f>1+A1555</f>
        <v>1555</v>
      </c>
      <c r="B1556" t="s">
        <v>366</v>
      </c>
      <c r="C1556" t="s">
        <v>4449</v>
      </c>
      <c r="E1556" t="s">
        <v>3325</v>
      </c>
      <c r="G1556" t="s">
        <v>3326</v>
      </c>
      <c r="I1556" t="s">
        <v>3327</v>
      </c>
      <c r="K1556" t="s">
        <v>3539</v>
      </c>
      <c r="M1556" s="4" t="s">
        <v>1052</v>
      </c>
      <c r="O1556" t="s">
        <v>1053</v>
      </c>
      <c r="Q1556" s="8">
        <v>36</v>
      </c>
      <c r="R1556" s="2" t="s">
        <v>357</v>
      </c>
    </row>
    <row r="1557" spans="1:18" ht="15">
      <c r="A1557">
        <f>1+A1556</f>
        <v>1556</v>
      </c>
      <c r="B1557" t="s">
        <v>366</v>
      </c>
      <c r="C1557" s="9" t="s">
        <v>4449</v>
      </c>
      <c r="E1557" s="9" t="s">
        <v>4764</v>
      </c>
      <c r="G1557" s="9" t="s">
        <v>4765</v>
      </c>
      <c r="I1557" s="9" t="s">
        <v>4763</v>
      </c>
      <c r="K1557">
        <v>2002</v>
      </c>
      <c r="M1557" s="4" t="s">
        <v>4752</v>
      </c>
      <c r="O1557" s="9" t="s">
        <v>380</v>
      </c>
      <c r="Q1557" s="8">
        <v>15.95</v>
      </c>
      <c r="R1557" s="2" t="s">
        <v>357</v>
      </c>
    </row>
    <row r="1558" spans="1:18" ht="15">
      <c r="A1558">
        <f>1+A1557</f>
        <v>1557</v>
      </c>
      <c r="B1558" t="s">
        <v>366</v>
      </c>
      <c r="C1558" t="s">
        <v>4449</v>
      </c>
      <c r="E1558" t="s">
        <v>3328</v>
      </c>
      <c r="G1558" t="s">
        <v>2931</v>
      </c>
      <c r="I1558" t="s">
        <v>2144</v>
      </c>
      <c r="K1558" t="s">
        <v>4204</v>
      </c>
      <c r="Q1558" s="8">
        <v>6.98</v>
      </c>
      <c r="R1558" s="2" t="s">
        <v>357</v>
      </c>
    </row>
    <row r="1559" spans="1:18" ht="15">
      <c r="A1559">
        <f>1+A1558</f>
        <v>1558</v>
      </c>
      <c r="B1559" t="s">
        <v>366</v>
      </c>
      <c r="C1559" t="s">
        <v>4449</v>
      </c>
      <c r="E1559" t="s">
        <v>922</v>
      </c>
      <c r="G1559" t="s">
        <v>923</v>
      </c>
      <c r="I1559" t="s">
        <v>2706</v>
      </c>
      <c r="K1559" s="1">
        <v>1999</v>
      </c>
      <c r="M1559" s="6" t="s">
        <v>19</v>
      </c>
      <c r="O1559" t="s">
        <v>380</v>
      </c>
      <c r="Q1559" s="8">
        <v>21.18</v>
      </c>
      <c r="R1559" s="2" t="s">
        <v>357</v>
      </c>
    </row>
    <row r="1560" spans="1:18" ht="15">
      <c r="A1560">
        <f>1+A1559</f>
        <v>1559</v>
      </c>
      <c r="B1560" t="s">
        <v>366</v>
      </c>
      <c r="C1560" t="s">
        <v>4449</v>
      </c>
      <c r="E1560" t="s">
        <v>1176</v>
      </c>
      <c r="G1560" t="s">
        <v>4312</v>
      </c>
      <c r="I1560" t="s">
        <v>4333</v>
      </c>
      <c r="K1560" s="1">
        <v>2008</v>
      </c>
      <c r="M1560" s="6" t="s">
        <v>19</v>
      </c>
      <c r="O1560" t="s">
        <v>380</v>
      </c>
      <c r="Q1560" s="8">
        <v>16.176</v>
      </c>
      <c r="R1560" s="2" t="s">
        <v>357</v>
      </c>
    </row>
    <row r="1561" spans="1:18" ht="15">
      <c r="A1561">
        <f>1+A1560</f>
        <v>1560</v>
      </c>
      <c r="B1561" t="s">
        <v>366</v>
      </c>
      <c r="C1561" t="s">
        <v>4449</v>
      </c>
      <c r="E1561" t="s">
        <v>3329</v>
      </c>
      <c r="G1561" t="s">
        <v>3330</v>
      </c>
      <c r="I1561" t="s">
        <v>4471</v>
      </c>
      <c r="K1561">
        <v>2002</v>
      </c>
      <c r="M1561" s="4" t="s">
        <v>127</v>
      </c>
      <c r="O1561" t="s">
        <v>128</v>
      </c>
      <c r="Q1561" s="8">
        <v>7.9</v>
      </c>
      <c r="R1561" s="2" t="s">
        <v>357</v>
      </c>
    </row>
    <row r="1562" spans="1:18" ht="15">
      <c r="A1562">
        <f>1+A1561</f>
        <v>1561</v>
      </c>
      <c r="B1562" t="s">
        <v>366</v>
      </c>
      <c r="C1562" t="s">
        <v>4449</v>
      </c>
      <c r="E1562" t="s">
        <v>3333</v>
      </c>
      <c r="G1562" t="s">
        <v>3334</v>
      </c>
      <c r="I1562" t="s">
        <v>3282</v>
      </c>
      <c r="K1562" t="s">
        <v>3724</v>
      </c>
      <c r="M1562" s="4" t="s">
        <v>3283</v>
      </c>
      <c r="O1562" t="s">
        <v>3284</v>
      </c>
      <c r="Q1562" s="8">
        <v>12</v>
      </c>
      <c r="R1562" s="2" t="s">
        <v>357</v>
      </c>
    </row>
    <row r="1563" spans="1:18" ht="15">
      <c r="A1563">
        <f>1+A1562</f>
        <v>1562</v>
      </c>
      <c r="B1563" t="s">
        <v>366</v>
      </c>
      <c r="C1563" t="s">
        <v>4449</v>
      </c>
      <c r="E1563" t="s">
        <v>3331</v>
      </c>
      <c r="G1563" t="s">
        <v>3332</v>
      </c>
      <c r="I1563" t="s">
        <v>3947</v>
      </c>
      <c r="K1563" t="s">
        <v>4352</v>
      </c>
      <c r="M1563" s="4" t="s">
        <v>131</v>
      </c>
      <c r="O1563" t="s">
        <v>1043</v>
      </c>
      <c r="Q1563" s="8">
        <v>19.45</v>
      </c>
      <c r="R1563" s="2" t="s">
        <v>357</v>
      </c>
    </row>
    <row r="1564" spans="1:18" ht="15">
      <c r="A1564">
        <f>1+A1563</f>
        <v>1563</v>
      </c>
      <c r="B1564" t="s">
        <v>366</v>
      </c>
      <c r="C1564" t="s">
        <v>4449</v>
      </c>
      <c r="E1564" t="s">
        <v>3335</v>
      </c>
      <c r="G1564" t="s">
        <v>1058</v>
      </c>
      <c r="I1564" t="s">
        <v>4567</v>
      </c>
      <c r="K1564" t="s">
        <v>3197</v>
      </c>
      <c r="M1564" s="4" t="s">
        <v>303</v>
      </c>
      <c r="O1564" t="s">
        <v>4568</v>
      </c>
      <c r="Q1564" s="8">
        <v>29.95</v>
      </c>
      <c r="R1564" s="2" t="s">
        <v>357</v>
      </c>
    </row>
    <row r="1565" spans="1:18" ht="15">
      <c r="A1565">
        <f>1+A1564</f>
        <v>1564</v>
      </c>
      <c r="B1565" t="s">
        <v>366</v>
      </c>
      <c r="C1565" t="s">
        <v>4449</v>
      </c>
      <c r="E1565" t="s">
        <v>3336</v>
      </c>
      <c r="G1565" t="s">
        <v>3337</v>
      </c>
      <c r="I1565" t="s">
        <v>3338</v>
      </c>
      <c r="K1565" t="s">
        <v>1781</v>
      </c>
      <c r="M1565" s="4" t="s">
        <v>151</v>
      </c>
      <c r="O1565" t="s">
        <v>3760</v>
      </c>
      <c r="Q1565" s="8">
        <v>5</v>
      </c>
      <c r="R1565" s="2" t="s">
        <v>357</v>
      </c>
    </row>
    <row r="1566" spans="1:18" ht="15">
      <c r="A1566">
        <f>1+A1565</f>
        <v>1565</v>
      </c>
      <c r="B1566" t="s">
        <v>366</v>
      </c>
      <c r="C1566" s="9" t="s">
        <v>4449</v>
      </c>
      <c r="E1566" t="s">
        <v>5313</v>
      </c>
      <c r="G1566" s="9" t="s">
        <v>5314</v>
      </c>
      <c r="I1566" s="9" t="s">
        <v>4751</v>
      </c>
      <c r="K1566">
        <v>2001</v>
      </c>
      <c r="M1566" s="11" t="s">
        <v>5315</v>
      </c>
      <c r="O1566" s="9" t="s">
        <v>5316</v>
      </c>
      <c r="Q1566" s="8">
        <v>13.68</v>
      </c>
      <c r="R1566" s="2" t="s">
        <v>357</v>
      </c>
    </row>
    <row r="1567" spans="1:18" ht="15">
      <c r="A1567">
        <f>1+A1566</f>
        <v>1566</v>
      </c>
      <c r="B1567" t="s">
        <v>366</v>
      </c>
      <c r="C1567" t="s">
        <v>4449</v>
      </c>
      <c r="E1567" t="s">
        <v>3339</v>
      </c>
      <c r="G1567" t="s">
        <v>3340</v>
      </c>
      <c r="I1567" t="s">
        <v>2279</v>
      </c>
      <c r="K1567" t="s">
        <v>308</v>
      </c>
      <c r="M1567" s="4" t="s">
        <v>2280</v>
      </c>
      <c r="O1567" t="s">
        <v>2281</v>
      </c>
      <c r="Q1567" s="8"/>
      <c r="R1567" s="2" t="s">
        <v>357</v>
      </c>
    </row>
    <row r="1568" spans="1:18" ht="15">
      <c r="A1568">
        <f>1+A1567</f>
        <v>1567</v>
      </c>
      <c r="B1568" t="s">
        <v>366</v>
      </c>
      <c r="C1568" t="s">
        <v>4449</v>
      </c>
      <c r="E1568" s="1" t="s">
        <v>2282</v>
      </c>
      <c r="G1568" s="1" t="s">
        <v>2283</v>
      </c>
      <c r="I1568" s="1" t="s">
        <v>2284</v>
      </c>
      <c r="K1568" t="s">
        <v>4362</v>
      </c>
      <c r="M1568" s="4" t="s">
        <v>1560</v>
      </c>
      <c r="O1568" t="s">
        <v>639</v>
      </c>
      <c r="Q1568" s="8" t="s">
        <v>974</v>
      </c>
      <c r="R1568" s="2" t="s">
        <v>357</v>
      </c>
    </row>
    <row r="1569" spans="1:18" ht="15">
      <c r="A1569">
        <f>1+A1568</f>
        <v>1568</v>
      </c>
      <c r="B1569" t="s">
        <v>366</v>
      </c>
      <c r="C1569" t="s">
        <v>4449</v>
      </c>
      <c r="E1569" t="s">
        <v>2285</v>
      </c>
      <c r="G1569" t="s">
        <v>2286</v>
      </c>
      <c r="I1569" t="s">
        <v>3661</v>
      </c>
      <c r="K1569" t="s">
        <v>2111</v>
      </c>
      <c r="Q1569" s="8"/>
      <c r="R1569" s="2" t="s">
        <v>357</v>
      </c>
    </row>
    <row r="1570" spans="1:18" ht="15">
      <c r="A1570">
        <f>1+A1569</f>
        <v>1569</v>
      </c>
      <c r="B1570" t="s">
        <v>366</v>
      </c>
      <c r="C1570" t="s">
        <v>4449</v>
      </c>
      <c r="E1570" t="s">
        <v>2287</v>
      </c>
      <c r="G1570" t="s">
        <v>2288</v>
      </c>
      <c r="I1570" t="s">
        <v>3344</v>
      </c>
      <c r="K1570" t="s">
        <v>4204</v>
      </c>
      <c r="M1570" s="4" t="s">
        <v>2587</v>
      </c>
      <c r="O1570" t="s">
        <v>184</v>
      </c>
      <c r="Q1570" s="8">
        <v>9</v>
      </c>
      <c r="R1570" s="2" t="s">
        <v>357</v>
      </c>
    </row>
    <row r="1571" spans="1:18" ht="15">
      <c r="A1571">
        <f>1+A1570</f>
        <v>1570</v>
      </c>
      <c r="B1571" t="s">
        <v>366</v>
      </c>
      <c r="C1571" t="s">
        <v>4449</v>
      </c>
      <c r="E1571" t="s">
        <v>2289</v>
      </c>
      <c r="G1571" t="s">
        <v>2290</v>
      </c>
      <c r="I1571" t="s">
        <v>1</v>
      </c>
      <c r="K1571" t="s">
        <v>3750</v>
      </c>
      <c r="M1571" s="4" t="s">
        <v>4353</v>
      </c>
      <c r="O1571" t="s">
        <v>2291</v>
      </c>
      <c r="Q1571" s="8" t="s">
        <v>3746</v>
      </c>
      <c r="R1571" s="2" t="s">
        <v>357</v>
      </c>
    </row>
    <row r="1572" spans="1:18" ht="15">
      <c r="A1572">
        <f>1+A1571</f>
        <v>1571</v>
      </c>
      <c r="B1572" t="s">
        <v>366</v>
      </c>
      <c r="C1572" s="9" t="s">
        <v>4449</v>
      </c>
      <c r="E1572" t="s">
        <v>5317</v>
      </c>
      <c r="G1572" s="9" t="s">
        <v>5318</v>
      </c>
      <c r="I1572" s="9" t="s">
        <v>5319</v>
      </c>
      <c r="K1572">
        <v>2005</v>
      </c>
      <c r="M1572" s="11" t="s">
        <v>5315</v>
      </c>
      <c r="O1572" s="9" t="s">
        <v>5316</v>
      </c>
      <c r="P1572" s="8"/>
      <c r="Q1572" s="8">
        <v>15.68</v>
      </c>
      <c r="R1572" s="2" t="s">
        <v>357</v>
      </c>
    </row>
    <row r="1573" spans="1:18" ht="15">
      <c r="A1573">
        <f>1+A1572</f>
        <v>1572</v>
      </c>
      <c r="B1573" t="s">
        <v>366</v>
      </c>
      <c r="C1573" s="9" t="s">
        <v>4449</v>
      </c>
      <c r="E1573" t="s">
        <v>5327</v>
      </c>
      <c r="G1573" s="9" t="s">
        <v>5328</v>
      </c>
      <c r="I1573" s="9" t="s">
        <v>5329</v>
      </c>
      <c r="K1573">
        <v>1991</v>
      </c>
      <c r="M1573" s="4" t="s">
        <v>5322</v>
      </c>
      <c r="O1573" s="9" t="s">
        <v>5323</v>
      </c>
      <c r="P1573" s="8"/>
      <c r="Q1573" s="8">
        <v>1.71</v>
      </c>
      <c r="R1573" s="2" t="s">
        <v>357</v>
      </c>
    </row>
    <row r="1574" spans="1:18" ht="15">
      <c r="A1574">
        <f>1+A1573</f>
        <v>1573</v>
      </c>
      <c r="B1574" t="s">
        <v>366</v>
      </c>
      <c r="C1574" t="s">
        <v>4449</v>
      </c>
      <c r="E1574" t="s">
        <v>2294</v>
      </c>
      <c r="G1574" t="s">
        <v>2295</v>
      </c>
      <c r="I1574" t="s">
        <v>4015</v>
      </c>
      <c r="K1574" t="s">
        <v>1448</v>
      </c>
      <c r="M1574" s="4" t="s">
        <v>1087</v>
      </c>
      <c r="O1574" t="s">
        <v>1088</v>
      </c>
      <c r="Q1574" s="8">
        <v>38.49</v>
      </c>
      <c r="R1574" s="2" t="s">
        <v>357</v>
      </c>
    </row>
    <row r="1575" spans="1:18" ht="15">
      <c r="A1575">
        <f>1+A1574</f>
        <v>1574</v>
      </c>
      <c r="B1575" t="s">
        <v>366</v>
      </c>
      <c r="C1575" t="s">
        <v>4449</v>
      </c>
      <c r="E1575" t="s">
        <v>2292</v>
      </c>
      <c r="G1575" t="s">
        <v>2293</v>
      </c>
      <c r="I1575" t="s">
        <v>3344</v>
      </c>
      <c r="K1575" t="s">
        <v>2111</v>
      </c>
      <c r="M1575" s="4" t="s">
        <v>151</v>
      </c>
      <c r="O1575" t="s">
        <v>3760</v>
      </c>
      <c r="Q1575" s="8">
        <v>20</v>
      </c>
      <c r="R1575" s="2" t="s">
        <v>357</v>
      </c>
    </row>
    <row r="1576" spans="1:18" ht="15">
      <c r="A1576">
        <f>1+A1575</f>
        <v>1575</v>
      </c>
      <c r="B1576" t="s">
        <v>366</v>
      </c>
      <c r="C1576" s="1" t="s">
        <v>4449</v>
      </c>
      <c r="E1576" t="s">
        <v>2296</v>
      </c>
      <c r="K1576" t="s">
        <v>248</v>
      </c>
      <c r="Q1576" s="8"/>
      <c r="R1576" s="2" t="s">
        <v>357</v>
      </c>
    </row>
    <row r="1577" spans="1:18" ht="15">
      <c r="A1577">
        <f>1+A1576</f>
        <v>1576</v>
      </c>
      <c r="B1577" t="s">
        <v>366</v>
      </c>
      <c r="C1577" s="1" t="s">
        <v>4449</v>
      </c>
      <c r="E1577" t="s">
        <v>2297</v>
      </c>
      <c r="K1577" t="s">
        <v>3182</v>
      </c>
      <c r="Q1577" s="8"/>
      <c r="R1577" s="2" t="s">
        <v>357</v>
      </c>
    </row>
    <row r="1578" spans="1:18" ht="15">
      <c r="A1578">
        <f>1+A1577</f>
        <v>1577</v>
      </c>
      <c r="B1578" t="s">
        <v>366</v>
      </c>
      <c r="C1578" s="1" t="s">
        <v>4449</v>
      </c>
      <c r="E1578" t="s">
        <v>2298</v>
      </c>
      <c r="K1578" t="s">
        <v>2299</v>
      </c>
      <c r="Q1578" s="8"/>
      <c r="R1578" s="2" t="s">
        <v>357</v>
      </c>
    </row>
    <row r="1579" spans="1:18" ht="15">
      <c r="A1579">
        <f>1+A1578</f>
        <v>1578</v>
      </c>
      <c r="B1579" t="s">
        <v>366</v>
      </c>
      <c r="C1579" s="1" t="s">
        <v>4449</v>
      </c>
      <c r="E1579" t="s">
        <v>2300</v>
      </c>
      <c r="K1579" t="s">
        <v>53</v>
      </c>
      <c r="Q1579" s="8"/>
      <c r="R1579" s="2" t="s">
        <v>357</v>
      </c>
    </row>
    <row r="1580" spans="1:18" ht="15">
      <c r="A1580">
        <f>1+A1579</f>
        <v>1579</v>
      </c>
      <c r="B1580" t="s">
        <v>366</v>
      </c>
      <c r="C1580" s="1" t="s">
        <v>4449</v>
      </c>
      <c r="E1580" t="s">
        <v>2301</v>
      </c>
      <c r="G1580" t="s">
        <v>2302</v>
      </c>
      <c r="I1580" t="s">
        <v>2303</v>
      </c>
      <c r="K1580" t="s">
        <v>2304</v>
      </c>
      <c r="Q1580" s="8"/>
      <c r="R1580" s="2" t="s">
        <v>357</v>
      </c>
    </row>
    <row r="1581" spans="1:18" ht="15">
      <c r="A1581">
        <f>1+A1580</f>
        <v>1580</v>
      </c>
      <c r="B1581" t="s">
        <v>366</v>
      </c>
      <c r="C1581" t="s">
        <v>4449</v>
      </c>
      <c r="E1581" t="s">
        <v>1111</v>
      </c>
      <c r="G1581" t="s">
        <v>1112</v>
      </c>
      <c r="I1581" t="s">
        <v>1112</v>
      </c>
      <c r="K1581">
        <v>2002</v>
      </c>
      <c r="M1581" s="6" t="s">
        <v>1113</v>
      </c>
      <c r="O1581" t="s">
        <v>4458</v>
      </c>
      <c r="Q1581" s="8" t="s">
        <v>3746</v>
      </c>
      <c r="R1581" s="2" t="s">
        <v>357</v>
      </c>
    </row>
    <row r="1582" spans="1:18" ht="15">
      <c r="A1582">
        <f>1+A1581</f>
        <v>1581</v>
      </c>
      <c r="B1582" t="s">
        <v>366</v>
      </c>
      <c r="C1582" t="s">
        <v>4449</v>
      </c>
      <c r="E1582" t="s">
        <v>2305</v>
      </c>
      <c r="G1582" t="s">
        <v>3289</v>
      </c>
      <c r="I1582" t="s">
        <v>2306</v>
      </c>
      <c r="K1582" t="s">
        <v>1775</v>
      </c>
      <c r="Q1582" s="8"/>
      <c r="R1582" s="2" t="s">
        <v>357</v>
      </c>
    </row>
    <row r="1583" spans="1:18" ht="15">
      <c r="A1583">
        <f>1+A1582</f>
        <v>1582</v>
      </c>
      <c r="B1583" t="s">
        <v>366</v>
      </c>
      <c r="C1583" t="s">
        <v>4449</v>
      </c>
      <c r="E1583" t="s">
        <v>2434</v>
      </c>
      <c r="G1583" t="s">
        <v>1058</v>
      </c>
      <c r="I1583" t="s">
        <v>4479</v>
      </c>
      <c r="K1583" s="12" t="s">
        <v>1796</v>
      </c>
      <c r="M1583" s="4" t="s">
        <v>2432</v>
      </c>
      <c r="O1583" t="s">
        <v>380</v>
      </c>
      <c r="Q1583" s="8">
        <v>19.7</v>
      </c>
      <c r="R1583" s="2" t="s">
        <v>357</v>
      </c>
    </row>
    <row r="1584" spans="1:18" ht="15">
      <c r="A1584">
        <f>1+A1583</f>
        <v>1583</v>
      </c>
      <c r="B1584" t="s">
        <v>366</v>
      </c>
      <c r="C1584" t="s">
        <v>4449</v>
      </c>
      <c r="E1584" t="s">
        <v>2307</v>
      </c>
      <c r="G1584" t="s">
        <v>1058</v>
      </c>
      <c r="I1584" t="s">
        <v>4567</v>
      </c>
      <c r="K1584" t="s">
        <v>3204</v>
      </c>
      <c r="M1584" s="4" t="s">
        <v>4522</v>
      </c>
      <c r="Q1584" s="8">
        <v>23.95</v>
      </c>
      <c r="R1584" s="2" t="s">
        <v>357</v>
      </c>
    </row>
    <row r="1585" spans="1:18" ht="15">
      <c r="A1585">
        <f>1+A1584</f>
        <v>1584</v>
      </c>
      <c r="B1585" t="s">
        <v>366</v>
      </c>
      <c r="C1585" t="s">
        <v>4449</v>
      </c>
      <c r="E1585" t="s">
        <v>2308</v>
      </c>
      <c r="G1585" t="s">
        <v>1058</v>
      </c>
      <c r="K1585" t="s">
        <v>1448</v>
      </c>
      <c r="M1585" s="4" t="s">
        <v>2309</v>
      </c>
      <c r="O1585" t="s">
        <v>2310</v>
      </c>
      <c r="Q1585" s="8">
        <v>31.5</v>
      </c>
      <c r="R1585" s="2" t="s">
        <v>357</v>
      </c>
    </row>
    <row r="1586" spans="1:18" ht="15">
      <c r="A1586">
        <f>1+A1585</f>
        <v>1585</v>
      </c>
      <c r="B1586" t="s">
        <v>366</v>
      </c>
      <c r="C1586" s="1" t="s">
        <v>4449</v>
      </c>
      <c r="E1586" s="1" t="s">
        <v>2311</v>
      </c>
      <c r="G1586" s="1" t="s">
        <v>2312</v>
      </c>
      <c r="I1586" s="1" t="s">
        <v>208</v>
      </c>
      <c r="K1586" t="s">
        <v>3769</v>
      </c>
      <c r="M1586" s="4" t="s">
        <v>3953</v>
      </c>
      <c r="O1586" t="s">
        <v>4458</v>
      </c>
      <c r="Q1586" s="8"/>
      <c r="R1586" s="2" t="s">
        <v>357</v>
      </c>
    </row>
    <row r="1587" spans="1:18" ht="15">
      <c r="A1587">
        <f>1+A1586</f>
        <v>1586</v>
      </c>
      <c r="B1587" t="s">
        <v>366</v>
      </c>
      <c r="C1587" s="1" t="s">
        <v>4449</v>
      </c>
      <c r="E1587" s="1" t="s">
        <v>2313</v>
      </c>
      <c r="G1587" s="1" t="s">
        <v>2314</v>
      </c>
      <c r="I1587" s="1" t="s">
        <v>2315</v>
      </c>
      <c r="K1587" t="s">
        <v>371</v>
      </c>
      <c r="M1587" s="4" t="s">
        <v>2316</v>
      </c>
      <c r="O1587" s="1" t="s">
        <v>3779</v>
      </c>
      <c r="Q1587" s="8" t="s">
        <v>3746</v>
      </c>
      <c r="R1587" s="2" t="s">
        <v>357</v>
      </c>
    </row>
    <row r="1588" spans="1:18" ht="15">
      <c r="A1588">
        <f>1+A1587</f>
        <v>1587</v>
      </c>
      <c r="B1588" t="s">
        <v>366</v>
      </c>
      <c r="C1588" s="1" t="s">
        <v>4449</v>
      </c>
      <c r="E1588" s="1" t="s">
        <v>2317</v>
      </c>
      <c r="G1588" s="1" t="s">
        <v>2318</v>
      </c>
      <c r="I1588" s="1" t="s">
        <v>2318</v>
      </c>
      <c r="K1588" t="s">
        <v>3762</v>
      </c>
      <c r="M1588" s="4" t="s">
        <v>4457</v>
      </c>
      <c r="O1588" t="s">
        <v>4458</v>
      </c>
      <c r="Q1588" s="8" t="s">
        <v>3746</v>
      </c>
      <c r="R1588" s="2" t="s">
        <v>357</v>
      </c>
    </row>
    <row r="1589" spans="1:18" ht="15">
      <c r="A1589">
        <f>1+A1588</f>
        <v>1588</v>
      </c>
      <c r="B1589" t="s">
        <v>366</v>
      </c>
      <c r="C1589" t="s">
        <v>4449</v>
      </c>
      <c r="E1589" t="s">
        <v>2319</v>
      </c>
      <c r="G1589" t="s">
        <v>2320</v>
      </c>
      <c r="I1589" t="s">
        <v>33</v>
      </c>
      <c r="K1589" t="s">
        <v>3188</v>
      </c>
      <c r="M1589" s="4" t="s">
        <v>1663</v>
      </c>
      <c r="O1589" t="s">
        <v>1612</v>
      </c>
      <c r="Q1589" s="8">
        <f>29.95*1.06</f>
        <v>31.747000000000003</v>
      </c>
      <c r="R1589" s="2" t="s">
        <v>357</v>
      </c>
    </row>
    <row r="1590" spans="1:18" ht="15">
      <c r="A1590">
        <f>1+A1589</f>
        <v>1589</v>
      </c>
      <c r="B1590" t="s">
        <v>366</v>
      </c>
      <c r="C1590" t="s">
        <v>4449</v>
      </c>
      <c r="E1590" t="s">
        <v>2321</v>
      </c>
      <c r="G1590" t="s">
        <v>2322</v>
      </c>
      <c r="I1590" t="s">
        <v>2323</v>
      </c>
      <c r="K1590" t="s">
        <v>3204</v>
      </c>
      <c r="Q1590" s="8"/>
      <c r="R1590" s="2" t="s">
        <v>357</v>
      </c>
    </row>
    <row r="1591" spans="1:18" ht="15">
      <c r="A1591">
        <f>1+A1590</f>
        <v>1590</v>
      </c>
      <c r="B1591" t="s">
        <v>366</v>
      </c>
      <c r="C1591" s="1" t="s">
        <v>4449</v>
      </c>
      <c r="E1591" s="1" t="s">
        <v>2324</v>
      </c>
      <c r="G1591" t="s">
        <v>2325</v>
      </c>
      <c r="I1591" s="1" t="s">
        <v>231</v>
      </c>
      <c r="K1591" t="s">
        <v>379</v>
      </c>
      <c r="M1591" s="4" t="s">
        <v>232</v>
      </c>
      <c r="O1591" t="s">
        <v>1822</v>
      </c>
      <c r="Q1591" s="8">
        <v>15.5</v>
      </c>
      <c r="R1591" s="2" t="s">
        <v>357</v>
      </c>
    </row>
    <row r="1592" spans="1:18" ht="15">
      <c r="A1592">
        <f>1+A1591</f>
        <v>1591</v>
      </c>
      <c r="B1592" t="s">
        <v>366</v>
      </c>
      <c r="C1592" t="s">
        <v>4449</v>
      </c>
      <c r="E1592" t="s">
        <v>2326</v>
      </c>
      <c r="G1592" t="s">
        <v>2327</v>
      </c>
      <c r="I1592" t="s">
        <v>2328</v>
      </c>
      <c r="K1592" t="s">
        <v>2081</v>
      </c>
      <c r="M1592" s="4" t="s">
        <v>1736</v>
      </c>
      <c r="O1592" t="s">
        <v>380</v>
      </c>
      <c r="Q1592" s="8">
        <v>7.95</v>
      </c>
      <c r="R1592" s="2" t="s">
        <v>357</v>
      </c>
    </row>
    <row r="1593" spans="1:18" ht="15">
      <c r="A1593">
        <f>1+A1592</f>
        <v>1592</v>
      </c>
      <c r="B1593" t="s">
        <v>366</v>
      </c>
      <c r="C1593" t="s">
        <v>4449</v>
      </c>
      <c r="E1593" t="s">
        <v>2329</v>
      </c>
      <c r="G1593" t="s">
        <v>2330</v>
      </c>
      <c r="I1593" t="s">
        <v>2331</v>
      </c>
      <c r="K1593" t="s">
        <v>4339</v>
      </c>
      <c r="M1593" s="4" t="s">
        <v>131</v>
      </c>
      <c r="O1593" t="s">
        <v>1043</v>
      </c>
      <c r="Q1593" s="8">
        <v>9.95</v>
      </c>
      <c r="R1593" s="2" t="s">
        <v>357</v>
      </c>
    </row>
    <row r="1594" spans="1:18" ht="15">
      <c r="A1594">
        <f>1+A1593</f>
        <v>1593</v>
      </c>
      <c r="B1594" t="s">
        <v>366</v>
      </c>
      <c r="C1594" s="1" t="s">
        <v>4449</v>
      </c>
      <c r="E1594" s="1" t="s">
        <v>2332</v>
      </c>
      <c r="G1594" s="1" t="s">
        <v>2333</v>
      </c>
      <c r="I1594" s="1"/>
      <c r="K1594" t="s">
        <v>2095</v>
      </c>
      <c r="O1594" s="1"/>
      <c r="Q1594" s="8"/>
      <c r="R1594" s="2" t="s">
        <v>357</v>
      </c>
    </row>
    <row r="1595" spans="1:18" ht="15">
      <c r="A1595">
        <f>1+A1594</f>
        <v>1594</v>
      </c>
      <c r="B1595" t="s">
        <v>366</v>
      </c>
      <c r="C1595" s="1" t="s">
        <v>4449</v>
      </c>
      <c r="E1595" s="1" t="s">
        <v>2332</v>
      </c>
      <c r="G1595" s="1" t="s">
        <v>2333</v>
      </c>
      <c r="I1595" s="1"/>
      <c r="K1595" t="s">
        <v>3509</v>
      </c>
      <c r="O1595" s="1"/>
      <c r="Q1595" s="8"/>
      <c r="R1595" s="2" t="s">
        <v>357</v>
      </c>
    </row>
    <row r="1596" spans="1:18" ht="15">
      <c r="A1596">
        <f>1+A1595</f>
        <v>1595</v>
      </c>
      <c r="B1596" t="s">
        <v>366</v>
      </c>
      <c r="C1596" s="1" t="s">
        <v>4449</v>
      </c>
      <c r="E1596" t="s">
        <v>233</v>
      </c>
      <c r="I1596" t="s">
        <v>234</v>
      </c>
      <c r="K1596">
        <v>1997</v>
      </c>
      <c r="M1596" s="6" t="s">
        <v>235</v>
      </c>
      <c r="O1596" t="s">
        <v>3746</v>
      </c>
      <c r="Q1596" s="8" t="s">
        <v>3746</v>
      </c>
      <c r="R1596" s="2" t="s">
        <v>357</v>
      </c>
    </row>
    <row r="1597" spans="1:18" ht="15">
      <c r="A1597">
        <f>1+A1596</f>
        <v>1596</v>
      </c>
      <c r="B1597" t="s">
        <v>366</v>
      </c>
      <c r="C1597" t="s">
        <v>4449</v>
      </c>
      <c r="E1597" t="s">
        <v>2334</v>
      </c>
      <c r="G1597" t="s">
        <v>1071</v>
      </c>
      <c r="I1597" t="s">
        <v>2335</v>
      </c>
      <c r="K1597" t="s">
        <v>299</v>
      </c>
      <c r="M1597" s="4" t="s">
        <v>299</v>
      </c>
      <c r="O1597" t="s">
        <v>380</v>
      </c>
      <c r="Q1597" s="8">
        <v>12.95</v>
      </c>
      <c r="R1597" s="2" t="s">
        <v>357</v>
      </c>
    </row>
    <row r="1598" spans="1:18" ht="15">
      <c r="A1598">
        <f>1+A1597</f>
        <v>1597</v>
      </c>
      <c r="B1598" t="s">
        <v>366</v>
      </c>
      <c r="C1598" s="1" t="s">
        <v>4449</v>
      </c>
      <c r="E1598" s="9" t="s">
        <v>5021</v>
      </c>
      <c r="G1598" t="s">
        <v>2680</v>
      </c>
      <c r="I1598" t="s">
        <v>2681</v>
      </c>
      <c r="K1598" s="9">
        <v>2004</v>
      </c>
      <c r="Q1598" s="8"/>
      <c r="R1598" s="2" t="s">
        <v>357</v>
      </c>
    </row>
    <row r="1599" spans="1:18" ht="15">
      <c r="A1599">
        <f>1+A1598</f>
        <v>1598</v>
      </c>
      <c r="B1599" t="s">
        <v>366</v>
      </c>
      <c r="C1599" s="1" t="s">
        <v>4449</v>
      </c>
      <c r="E1599" s="24" t="s">
        <v>5018</v>
      </c>
      <c r="G1599" s="1" t="s">
        <v>2680</v>
      </c>
      <c r="I1599" s="1" t="s">
        <v>2336</v>
      </c>
      <c r="K1599" t="s">
        <v>379</v>
      </c>
      <c r="M1599" s="4" t="s">
        <v>4457</v>
      </c>
      <c r="O1599" t="s">
        <v>4458</v>
      </c>
      <c r="Q1599" s="8" t="s">
        <v>3746</v>
      </c>
      <c r="R1599" s="2" t="s">
        <v>357</v>
      </c>
    </row>
    <row r="1600" spans="1:18" ht="15">
      <c r="A1600">
        <f>1+A1599</f>
        <v>1599</v>
      </c>
      <c r="B1600" t="s">
        <v>366</v>
      </c>
      <c r="C1600" s="1" t="s">
        <v>4449</v>
      </c>
      <c r="E1600" s="9" t="s">
        <v>5299</v>
      </c>
      <c r="G1600" t="s">
        <v>2680</v>
      </c>
      <c r="I1600" t="s">
        <v>2681</v>
      </c>
      <c r="K1600" s="9">
        <v>2002</v>
      </c>
      <c r="M1600" s="4" t="s">
        <v>5296</v>
      </c>
      <c r="O1600" t="s">
        <v>5297</v>
      </c>
      <c r="Q1600" s="8">
        <v>23.22</v>
      </c>
      <c r="R1600" s="2" t="s">
        <v>357</v>
      </c>
    </row>
    <row r="1601" spans="1:18" ht="15">
      <c r="A1601">
        <f>1+A1600</f>
        <v>1600</v>
      </c>
      <c r="B1601" t="s">
        <v>366</v>
      </c>
      <c r="C1601" s="1" t="s">
        <v>4449</v>
      </c>
      <c r="E1601" s="9" t="s">
        <v>5298</v>
      </c>
      <c r="G1601" t="s">
        <v>2680</v>
      </c>
      <c r="I1601" t="s">
        <v>2681</v>
      </c>
      <c r="K1601" s="9">
        <v>1995</v>
      </c>
      <c r="M1601" s="4" t="s">
        <v>5293</v>
      </c>
      <c r="O1601" t="s">
        <v>5300</v>
      </c>
      <c r="Q1601" s="8">
        <v>25.67</v>
      </c>
      <c r="R1601" s="2" t="s">
        <v>357</v>
      </c>
    </row>
    <row r="1602" spans="1:18" ht="15">
      <c r="A1602">
        <f>1+A1601</f>
        <v>1601</v>
      </c>
      <c r="B1602" t="s">
        <v>366</v>
      </c>
      <c r="C1602" s="1" t="s">
        <v>4449</v>
      </c>
      <c r="E1602" s="9" t="s">
        <v>5020</v>
      </c>
      <c r="G1602" t="s">
        <v>2680</v>
      </c>
      <c r="I1602" t="s">
        <v>2681</v>
      </c>
      <c r="K1602">
        <v>1996</v>
      </c>
      <c r="Q1602" s="8"/>
      <c r="R1602" s="2" t="s">
        <v>357</v>
      </c>
    </row>
    <row r="1603" spans="1:18" ht="15">
      <c r="A1603">
        <f>1+A1602</f>
        <v>1602</v>
      </c>
      <c r="B1603" t="s">
        <v>366</v>
      </c>
      <c r="C1603" s="1" t="s">
        <v>4449</v>
      </c>
      <c r="E1603" s="9" t="s">
        <v>5025</v>
      </c>
      <c r="G1603" t="s">
        <v>2680</v>
      </c>
      <c r="I1603" t="s">
        <v>2681</v>
      </c>
      <c r="K1603">
        <v>2005</v>
      </c>
      <c r="Q1603" s="8"/>
      <c r="R1603" s="2" t="s">
        <v>357</v>
      </c>
    </row>
    <row r="1604" spans="1:18" ht="15">
      <c r="A1604">
        <f>1+A1603</f>
        <v>1603</v>
      </c>
      <c r="B1604" t="s">
        <v>366</v>
      </c>
      <c r="C1604" s="1" t="s">
        <v>4449</v>
      </c>
      <c r="E1604" s="9" t="s">
        <v>5022</v>
      </c>
      <c r="G1604" t="s">
        <v>2680</v>
      </c>
      <c r="I1604" t="s">
        <v>2681</v>
      </c>
      <c r="K1604">
        <v>1999</v>
      </c>
      <c r="Q1604" s="8"/>
      <c r="R1604" s="2" t="s">
        <v>357</v>
      </c>
    </row>
    <row r="1605" spans="1:18" ht="15">
      <c r="A1605">
        <f>1+A1604</f>
        <v>1604</v>
      </c>
      <c r="B1605" t="s">
        <v>366</v>
      </c>
      <c r="C1605" t="s">
        <v>4449</v>
      </c>
      <c r="E1605" s="9" t="s">
        <v>5016</v>
      </c>
      <c r="G1605" t="s">
        <v>2680</v>
      </c>
      <c r="I1605" s="1" t="s">
        <v>2336</v>
      </c>
      <c r="K1605" t="s">
        <v>379</v>
      </c>
      <c r="M1605" s="4" t="s">
        <v>2682</v>
      </c>
      <c r="O1605" t="s">
        <v>605</v>
      </c>
      <c r="Q1605" s="8" t="s">
        <v>605</v>
      </c>
      <c r="R1605" s="2" t="s">
        <v>357</v>
      </c>
    </row>
    <row r="1606" spans="1:18" ht="15">
      <c r="A1606">
        <f>1+A1605</f>
        <v>1605</v>
      </c>
      <c r="B1606" t="s">
        <v>366</v>
      </c>
      <c r="C1606" s="1" t="s">
        <v>4449</v>
      </c>
      <c r="E1606" s="9" t="s">
        <v>5019</v>
      </c>
      <c r="G1606" t="s">
        <v>2680</v>
      </c>
      <c r="I1606" t="s">
        <v>2681</v>
      </c>
      <c r="K1606">
        <v>1998</v>
      </c>
      <c r="Q1606" s="8"/>
      <c r="R1606" s="2" t="s">
        <v>357</v>
      </c>
    </row>
    <row r="1607" spans="1:18" ht="15">
      <c r="A1607">
        <f>1+A1606</f>
        <v>1606</v>
      </c>
      <c r="B1607" t="s">
        <v>366</v>
      </c>
      <c r="C1607" t="s">
        <v>4449</v>
      </c>
      <c r="E1607" s="9" t="s">
        <v>5017</v>
      </c>
      <c r="G1607" t="s">
        <v>2680</v>
      </c>
      <c r="I1607" s="1" t="s">
        <v>2336</v>
      </c>
      <c r="K1607" t="s">
        <v>3734</v>
      </c>
      <c r="M1607" s="4" t="s">
        <v>2683</v>
      </c>
      <c r="O1607" t="s">
        <v>380</v>
      </c>
      <c r="Q1607" s="8">
        <v>28.95</v>
      </c>
      <c r="R1607" s="2" t="s">
        <v>357</v>
      </c>
    </row>
    <row r="1608" spans="1:18" ht="15">
      <c r="A1608">
        <f>1+A1607</f>
        <v>1607</v>
      </c>
      <c r="B1608" t="s">
        <v>366</v>
      </c>
      <c r="C1608" s="1" t="s">
        <v>4449</v>
      </c>
      <c r="E1608" s="9" t="s">
        <v>5024</v>
      </c>
      <c r="G1608" t="s">
        <v>2680</v>
      </c>
      <c r="I1608" t="s">
        <v>2681</v>
      </c>
      <c r="K1608">
        <v>2006</v>
      </c>
      <c r="Q1608" s="8"/>
      <c r="R1608" s="2" t="s">
        <v>357</v>
      </c>
    </row>
    <row r="1609" spans="1:18" ht="15">
      <c r="A1609">
        <f>1+A1608</f>
        <v>1608</v>
      </c>
      <c r="B1609" t="s">
        <v>366</v>
      </c>
      <c r="C1609" s="1" t="s">
        <v>4449</v>
      </c>
      <c r="E1609" s="9" t="s">
        <v>5023</v>
      </c>
      <c r="G1609" t="s">
        <v>2680</v>
      </c>
      <c r="I1609" t="s">
        <v>2681</v>
      </c>
      <c r="K1609">
        <v>2001</v>
      </c>
      <c r="Q1609" s="8"/>
      <c r="R1609" s="2" t="s">
        <v>357</v>
      </c>
    </row>
    <row r="1610" spans="1:18" ht="15">
      <c r="A1610">
        <f>1+A1609</f>
        <v>1609</v>
      </c>
      <c r="B1610" t="s">
        <v>366</v>
      </c>
      <c r="C1610" t="s">
        <v>4449</v>
      </c>
      <c r="E1610" t="s">
        <v>2440</v>
      </c>
      <c r="G1610" t="s">
        <v>2441</v>
      </c>
      <c r="I1610" t="s">
        <v>2442</v>
      </c>
      <c r="K1610" s="1">
        <v>2003</v>
      </c>
      <c r="M1610" s="4" t="s">
        <v>2432</v>
      </c>
      <c r="O1610" t="s">
        <v>380</v>
      </c>
      <c r="Q1610" s="8">
        <v>33.99</v>
      </c>
      <c r="R1610" s="2" t="s">
        <v>357</v>
      </c>
    </row>
    <row r="1611" spans="1:18" ht="15">
      <c r="A1611">
        <f>1+A1610</f>
        <v>1610</v>
      </c>
      <c r="B1611" t="s">
        <v>366</v>
      </c>
      <c r="C1611" t="s">
        <v>4449</v>
      </c>
      <c r="E1611" t="s">
        <v>1401</v>
      </c>
      <c r="G1611" t="s">
        <v>2441</v>
      </c>
      <c r="I1611" t="s">
        <v>2442</v>
      </c>
      <c r="K1611" s="1">
        <v>2005</v>
      </c>
      <c r="M1611" s="4" t="s">
        <v>2432</v>
      </c>
      <c r="O1611" t="s">
        <v>380</v>
      </c>
      <c r="Q1611" s="8">
        <v>33.99</v>
      </c>
      <c r="R1611" s="2" t="s">
        <v>357</v>
      </c>
    </row>
    <row r="1612" spans="1:18" ht="15">
      <c r="A1612">
        <f>1+A1611</f>
        <v>1611</v>
      </c>
      <c r="B1612" t="s">
        <v>366</v>
      </c>
      <c r="C1612" t="s">
        <v>4449</v>
      </c>
      <c r="E1612" t="s">
        <v>1402</v>
      </c>
      <c r="G1612" t="s">
        <v>2441</v>
      </c>
      <c r="I1612" t="s">
        <v>2442</v>
      </c>
      <c r="K1612" s="1">
        <v>2008</v>
      </c>
      <c r="M1612" s="4" t="s">
        <v>2432</v>
      </c>
      <c r="O1612" t="s">
        <v>380</v>
      </c>
      <c r="Q1612" s="8">
        <v>38.43</v>
      </c>
      <c r="R1612" s="2" t="s">
        <v>357</v>
      </c>
    </row>
    <row r="1613" spans="1:18" ht="15">
      <c r="A1613">
        <f>1+A1612</f>
        <v>1612</v>
      </c>
      <c r="B1613" t="s">
        <v>366</v>
      </c>
      <c r="C1613" t="s">
        <v>4449</v>
      </c>
      <c r="E1613" t="s">
        <v>5295</v>
      </c>
      <c r="G1613" t="s">
        <v>2441</v>
      </c>
      <c r="I1613" t="s">
        <v>2442</v>
      </c>
      <c r="K1613" s="1">
        <v>2011</v>
      </c>
      <c r="M1613" s="4" t="s">
        <v>5296</v>
      </c>
      <c r="O1613" t="s">
        <v>5297</v>
      </c>
      <c r="Q1613" s="8">
        <v>42.5</v>
      </c>
      <c r="R1613" s="2" t="s">
        <v>357</v>
      </c>
    </row>
    <row r="1614" spans="1:18" ht="15">
      <c r="A1614">
        <f>1+A1613</f>
        <v>1613</v>
      </c>
      <c r="B1614" t="s">
        <v>366</v>
      </c>
      <c r="C1614" t="s">
        <v>4449</v>
      </c>
      <c r="E1614" t="s">
        <v>5294</v>
      </c>
      <c r="G1614" t="s">
        <v>2441</v>
      </c>
      <c r="I1614" t="s">
        <v>2442</v>
      </c>
      <c r="K1614" s="1">
        <v>2013</v>
      </c>
      <c r="M1614" s="4" t="s">
        <v>5293</v>
      </c>
      <c r="O1614" t="s">
        <v>5297</v>
      </c>
      <c r="Q1614" s="8">
        <v>58</v>
      </c>
      <c r="R1614" s="2" t="s">
        <v>357</v>
      </c>
    </row>
    <row r="1615" spans="1:18" ht="15">
      <c r="A1615">
        <f>1+A1614</f>
        <v>1614</v>
      </c>
      <c r="B1615" t="s">
        <v>366</v>
      </c>
      <c r="C1615" t="s">
        <v>4449</v>
      </c>
      <c r="E1615" t="s">
        <v>621</v>
      </c>
      <c r="I1615" t="s">
        <v>622</v>
      </c>
      <c r="K1615" s="1">
        <v>2010</v>
      </c>
      <c r="M1615" s="4" t="s">
        <v>623</v>
      </c>
      <c r="O1615" t="s">
        <v>380</v>
      </c>
      <c r="Q1615" s="8">
        <v>12.72</v>
      </c>
      <c r="R1615" s="2" t="s">
        <v>357</v>
      </c>
    </row>
    <row r="1616" spans="1:18" ht="15">
      <c r="A1616">
        <f>1+A1615</f>
        <v>1615</v>
      </c>
      <c r="B1616" t="s">
        <v>366</v>
      </c>
      <c r="C1616" t="s">
        <v>4449</v>
      </c>
      <c r="E1616" t="s">
        <v>2337</v>
      </c>
      <c r="G1616" t="s">
        <v>3946</v>
      </c>
      <c r="I1616" t="s">
        <v>3961</v>
      </c>
      <c r="K1616" t="s">
        <v>3734</v>
      </c>
      <c r="M1616" s="4" t="s">
        <v>3745</v>
      </c>
      <c r="O1616" t="s">
        <v>380</v>
      </c>
      <c r="Q1616" s="8">
        <v>4.95</v>
      </c>
      <c r="R1616" s="2" t="s">
        <v>357</v>
      </c>
    </row>
    <row r="1617" spans="1:18" ht="15">
      <c r="A1617">
        <f>1+A1616</f>
        <v>1616</v>
      </c>
      <c r="B1617" t="s">
        <v>366</v>
      </c>
      <c r="C1617" s="9" t="s">
        <v>4449</v>
      </c>
      <c r="E1617" t="s">
        <v>2337</v>
      </c>
      <c r="G1617" s="9" t="s">
        <v>5346</v>
      </c>
      <c r="I1617" s="9" t="s">
        <v>3344</v>
      </c>
      <c r="K1617">
        <v>1968</v>
      </c>
      <c r="M1617" s="4" t="s">
        <v>5322</v>
      </c>
      <c r="O1617" s="9" t="s">
        <v>5323</v>
      </c>
      <c r="P1617" s="8"/>
      <c r="Q1617" s="8">
        <v>2.57</v>
      </c>
      <c r="R1617" s="2" t="s">
        <v>357</v>
      </c>
    </row>
    <row r="1618" spans="1:18" ht="15">
      <c r="A1618">
        <f>1+A1617</f>
        <v>1617</v>
      </c>
      <c r="B1618" t="s">
        <v>366</v>
      </c>
      <c r="C1618" t="s">
        <v>4449</v>
      </c>
      <c r="E1618" t="s">
        <v>2338</v>
      </c>
      <c r="G1618" t="s">
        <v>2339</v>
      </c>
      <c r="I1618" t="s">
        <v>2340</v>
      </c>
      <c r="M1618" s="4" t="s">
        <v>2341</v>
      </c>
      <c r="O1618" t="s">
        <v>380</v>
      </c>
      <c r="Q1618" s="8">
        <v>20.83</v>
      </c>
      <c r="R1618" s="2" t="s">
        <v>357</v>
      </c>
    </row>
    <row r="1619" spans="1:18" ht="15">
      <c r="A1619">
        <f>1+A1618</f>
        <v>1618</v>
      </c>
      <c r="B1619" t="s">
        <v>366</v>
      </c>
      <c r="C1619" s="1" t="s">
        <v>4449</v>
      </c>
      <c r="E1619" t="s">
        <v>643</v>
      </c>
      <c r="G1619" t="s">
        <v>644</v>
      </c>
      <c r="I1619" t="s">
        <v>645</v>
      </c>
      <c r="K1619">
        <v>1981</v>
      </c>
      <c r="M1619" s="4" t="s">
        <v>650</v>
      </c>
      <c r="O1619" t="s">
        <v>4458</v>
      </c>
      <c r="Q1619" s="8"/>
      <c r="R1619" s="2" t="s">
        <v>357</v>
      </c>
    </row>
    <row r="1620" spans="1:18" ht="15">
      <c r="A1620">
        <f>1+A1619</f>
        <v>1619</v>
      </c>
      <c r="B1620" t="s">
        <v>366</v>
      </c>
      <c r="C1620" t="s">
        <v>4449</v>
      </c>
      <c r="E1620" t="s">
        <v>2342</v>
      </c>
      <c r="G1620" t="s">
        <v>2343</v>
      </c>
      <c r="I1620" t="s">
        <v>1342</v>
      </c>
      <c r="K1620" t="s">
        <v>3197</v>
      </c>
      <c r="M1620" s="4" t="s">
        <v>812</v>
      </c>
      <c r="Q1620" s="8">
        <v>28</v>
      </c>
      <c r="R1620" s="2" t="s">
        <v>357</v>
      </c>
    </row>
    <row r="1621" spans="1:18" ht="15">
      <c r="A1621">
        <f>1+A1620</f>
        <v>1620</v>
      </c>
      <c r="B1621" t="s">
        <v>366</v>
      </c>
      <c r="C1621" t="s">
        <v>4449</v>
      </c>
      <c r="E1621" t="s">
        <v>2344</v>
      </c>
      <c r="G1621" t="s">
        <v>1464</v>
      </c>
      <c r="K1621" t="s">
        <v>2111</v>
      </c>
      <c r="Q1621" s="8">
        <v>12.95</v>
      </c>
      <c r="R1621" s="2" t="s">
        <v>357</v>
      </c>
    </row>
    <row r="1622" spans="1:18" ht="15">
      <c r="A1622">
        <f>1+A1621</f>
        <v>1621</v>
      </c>
      <c r="B1622" t="s">
        <v>366</v>
      </c>
      <c r="C1622" t="s">
        <v>4449</v>
      </c>
      <c r="E1622" t="s">
        <v>1465</v>
      </c>
      <c r="G1622" t="s">
        <v>1466</v>
      </c>
      <c r="I1622" t="s">
        <v>1466</v>
      </c>
      <c r="K1622" t="s">
        <v>3197</v>
      </c>
      <c r="M1622" s="4" t="s">
        <v>1467</v>
      </c>
      <c r="Q1622" s="8">
        <v>14</v>
      </c>
      <c r="R1622" s="2" t="s">
        <v>357</v>
      </c>
    </row>
    <row r="1623" spans="1:18" ht="15">
      <c r="A1623">
        <f>1+A1622</f>
        <v>1622</v>
      </c>
      <c r="B1623" t="s">
        <v>366</v>
      </c>
      <c r="C1623" t="s">
        <v>4449</v>
      </c>
      <c r="E1623" t="s">
        <v>1468</v>
      </c>
      <c r="G1623" t="s">
        <v>1469</v>
      </c>
      <c r="I1623" t="s">
        <v>1096</v>
      </c>
      <c r="K1623" t="s">
        <v>2081</v>
      </c>
      <c r="M1623" s="4" t="s">
        <v>2236</v>
      </c>
      <c r="O1623" t="s">
        <v>1096</v>
      </c>
      <c r="Q1623" s="8">
        <v>26.25</v>
      </c>
      <c r="R1623" s="2" t="s">
        <v>357</v>
      </c>
    </row>
    <row r="1624" spans="1:18" ht="15">
      <c r="A1624">
        <f>1+A1623</f>
        <v>1623</v>
      </c>
      <c r="B1624" t="s">
        <v>366</v>
      </c>
      <c r="C1624" s="1" t="s">
        <v>4449</v>
      </c>
      <c r="E1624" s="1" t="s">
        <v>1470</v>
      </c>
      <c r="G1624" s="1" t="s">
        <v>1471</v>
      </c>
      <c r="I1624" s="1" t="s">
        <v>3030</v>
      </c>
      <c r="K1624" t="s">
        <v>861</v>
      </c>
      <c r="O1624" s="1"/>
      <c r="Q1624" s="8"/>
      <c r="R1624" s="2" t="s">
        <v>357</v>
      </c>
    </row>
    <row r="1625" spans="1:18" ht="15">
      <c r="A1625">
        <f>1+A1624</f>
        <v>1624</v>
      </c>
      <c r="B1625" t="s">
        <v>366</v>
      </c>
      <c r="C1625" s="9" t="s">
        <v>4449</v>
      </c>
      <c r="E1625" t="s">
        <v>5324</v>
      </c>
      <c r="G1625" s="9" t="s">
        <v>5325</v>
      </c>
      <c r="I1625" s="9" t="s">
        <v>5326</v>
      </c>
      <c r="K1625">
        <v>1972</v>
      </c>
      <c r="M1625" s="4" t="s">
        <v>5322</v>
      </c>
      <c r="O1625" s="9" t="s">
        <v>5323</v>
      </c>
      <c r="P1625" s="8"/>
      <c r="Q1625" s="8">
        <v>4.28</v>
      </c>
      <c r="R1625" s="2" t="s">
        <v>357</v>
      </c>
    </row>
    <row r="1626" spans="1:18" ht="15">
      <c r="A1626">
        <f>1+A1625</f>
        <v>1625</v>
      </c>
      <c r="B1626" t="s">
        <v>366</v>
      </c>
      <c r="C1626" t="s">
        <v>4449</v>
      </c>
      <c r="E1626" t="s">
        <v>2452</v>
      </c>
      <c r="G1626" t="s">
        <v>2567</v>
      </c>
      <c r="I1626" t="s">
        <v>1046</v>
      </c>
      <c r="K1626" s="1">
        <v>2008</v>
      </c>
      <c r="M1626" s="4" t="s">
        <v>2453</v>
      </c>
      <c r="O1626" t="s">
        <v>380</v>
      </c>
      <c r="Q1626" s="8">
        <v>15.12</v>
      </c>
      <c r="R1626" s="2" t="s">
        <v>357</v>
      </c>
    </row>
    <row r="1627" spans="1:18" ht="15">
      <c r="A1627">
        <f>1+A1626</f>
        <v>1626</v>
      </c>
      <c r="B1627" t="s">
        <v>366</v>
      </c>
      <c r="C1627" s="9" t="s">
        <v>4449</v>
      </c>
      <c r="E1627" s="9" t="s">
        <v>4826</v>
      </c>
      <c r="G1627" s="9" t="s">
        <v>2254</v>
      </c>
      <c r="I1627" s="9" t="s">
        <v>3344</v>
      </c>
      <c r="K1627">
        <v>1969</v>
      </c>
      <c r="M1627" s="11" t="s">
        <v>4824</v>
      </c>
      <c r="O1627" s="9" t="s">
        <v>4825</v>
      </c>
      <c r="Q1627" s="8">
        <v>10.692</v>
      </c>
      <c r="R1627" s="2" t="s">
        <v>357</v>
      </c>
    </row>
    <row r="1628" spans="1:18" ht="15">
      <c r="A1628">
        <f>1+A1627</f>
        <v>1627</v>
      </c>
      <c r="B1628" t="s">
        <v>366</v>
      </c>
      <c r="C1628" t="s">
        <v>4449</v>
      </c>
      <c r="E1628" t="s">
        <v>1472</v>
      </c>
      <c r="G1628" t="s">
        <v>1473</v>
      </c>
      <c r="I1628" t="s">
        <v>1474</v>
      </c>
      <c r="K1628" t="s">
        <v>299</v>
      </c>
      <c r="M1628" s="4" t="s">
        <v>1475</v>
      </c>
      <c r="O1628" t="s">
        <v>639</v>
      </c>
      <c r="Q1628" s="8" t="s">
        <v>605</v>
      </c>
      <c r="R1628" s="2" t="s">
        <v>357</v>
      </c>
    </row>
    <row r="1629" spans="1:18" ht="15">
      <c r="A1629">
        <f>1+A1628</f>
        <v>1628</v>
      </c>
      <c r="B1629" t="s">
        <v>366</v>
      </c>
      <c r="C1629" t="s">
        <v>4449</v>
      </c>
      <c r="E1629" t="s">
        <v>1472</v>
      </c>
      <c r="G1629" t="s">
        <v>1473</v>
      </c>
      <c r="M1629" s="4" t="s">
        <v>4141</v>
      </c>
      <c r="O1629" t="s">
        <v>380</v>
      </c>
      <c r="Q1629" s="8">
        <v>15.3</v>
      </c>
      <c r="R1629" s="2" t="s">
        <v>357</v>
      </c>
    </row>
    <row r="1630" spans="1:18" ht="15">
      <c r="A1630">
        <f>1+A1629</f>
        <v>1629</v>
      </c>
      <c r="B1630" t="s">
        <v>366</v>
      </c>
      <c r="C1630" t="s">
        <v>4449</v>
      </c>
      <c r="E1630" t="s">
        <v>1482</v>
      </c>
      <c r="G1630" t="s">
        <v>1483</v>
      </c>
      <c r="I1630" t="s">
        <v>4102</v>
      </c>
      <c r="K1630" t="s">
        <v>3910</v>
      </c>
      <c r="Q1630" s="8"/>
      <c r="R1630" s="2" t="s">
        <v>357</v>
      </c>
    </row>
    <row r="1631" spans="1:18" ht="15">
      <c r="A1631">
        <f>1+A1630</f>
        <v>1630</v>
      </c>
      <c r="B1631" t="s">
        <v>366</v>
      </c>
      <c r="C1631" t="s">
        <v>4449</v>
      </c>
      <c r="E1631" t="s">
        <v>1476</v>
      </c>
      <c r="G1631" t="s">
        <v>1045</v>
      </c>
      <c r="I1631" t="s">
        <v>1477</v>
      </c>
      <c r="K1631" t="s">
        <v>3755</v>
      </c>
      <c r="M1631" s="4" t="s">
        <v>1478</v>
      </c>
      <c r="O1631" t="s">
        <v>1479</v>
      </c>
      <c r="Q1631" s="8" t="s">
        <v>3746</v>
      </c>
      <c r="R1631" s="2" t="s">
        <v>357</v>
      </c>
    </row>
    <row r="1632" spans="1:18" ht="15">
      <c r="A1632">
        <f>1+A1631</f>
        <v>1631</v>
      </c>
      <c r="B1632" t="s">
        <v>366</v>
      </c>
      <c r="C1632" t="s">
        <v>4449</v>
      </c>
      <c r="E1632" t="s">
        <v>1480</v>
      </c>
      <c r="G1632" t="s">
        <v>1481</v>
      </c>
      <c r="I1632" t="s">
        <v>4479</v>
      </c>
      <c r="K1632" t="s">
        <v>3539</v>
      </c>
      <c r="M1632" s="4" t="s">
        <v>2551</v>
      </c>
      <c r="Q1632" s="8">
        <v>18</v>
      </c>
      <c r="R1632" s="2" t="s">
        <v>357</v>
      </c>
    </row>
    <row r="1633" spans="1:18" ht="15">
      <c r="A1633">
        <f>1+A1632</f>
        <v>1632</v>
      </c>
      <c r="B1633" t="s">
        <v>366</v>
      </c>
      <c r="C1633" t="s">
        <v>4449</v>
      </c>
      <c r="E1633" t="s">
        <v>1484</v>
      </c>
      <c r="G1633" t="s">
        <v>1485</v>
      </c>
      <c r="I1633" t="s">
        <v>1486</v>
      </c>
      <c r="K1633" t="s">
        <v>3197</v>
      </c>
      <c r="Q1633" s="8"/>
      <c r="R1633" s="2" t="s">
        <v>357</v>
      </c>
    </row>
    <row r="1634" spans="1:18" ht="15">
      <c r="A1634">
        <f>1+A1633</f>
        <v>1633</v>
      </c>
      <c r="B1634" t="s">
        <v>366</v>
      </c>
      <c r="C1634" t="s">
        <v>4449</v>
      </c>
      <c r="E1634" t="s">
        <v>2027</v>
      </c>
      <c r="G1634" t="s">
        <v>2028</v>
      </c>
      <c r="I1634" t="s">
        <v>3575</v>
      </c>
      <c r="K1634" t="s">
        <v>4495</v>
      </c>
      <c r="Q1634" s="8"/>
      <c r="R1634" s="2" t="s">
        <v>357</v>
      </c>
    </row>
    <row r="1635" spans="1:18" ht="15">
      <c r="A1635">
        <f>1+A1634</f>
        <v>1634</v>
      </c>
      <c r="B1635" t="s">
        <v>366</v>
      </c>
      <c r="C1635" t="s">
        <v>4449</v>
      </c>
      <c r="E1635" t="s">
        <v>2029</v>
      </c>
      <c r="G1635" t="s">
        <v>2030</v>
      </c>
      <c r="I1635" t="s">
        <v>159</v>
      </c>
      <c r="K1635" t="s">
        <v>2095</v>
      </c>
      <c r="M1635" s="4" t="s">
        <v>3230</v>
      </c>
      <c r="Q1635" s="8"/>
      <c r="R1635" s="2" t="s">
        <v>357</v>
      </c>
    </row>
    <row r="1636" spans="1:18" ht="15">
      <c r="A1636">
        <f>1+A1635</f>
        <v>1635</v>
      </c>
      <c r="B1636" t="s">
        <v>366</v>
      </c>
      <c r="C1636" t="s">
        <v>4449</v>
      </c>
      <c r="E1636" t="s">
        <v>1487</v>
      </c>
      <c r="G1636" t="s">
        <v>1490</v>
      </c>
      <c r="I1636" t="s">
        <v>3575</v>
      </c>
      <c r="K1636" t="s">
        <v>308</v>
      </c>
      <c r="M1636" s="4" t="s">
        <v>1491</v>
      </c>
      <c r="O1636" t="s">
        <v>4548</v>
      </c>
      <c r="Q1636" s="8">
        <v>7.98</v>
      </c>
      <c r="R1636" s="2" t="s">
        <v>357</v>
      </c>
    </row>
    <row r="1637" spans="1:18" ht="15">
      <c r="A1637">
        <f>1+A1636</f>
        <v>1636</v>
      </c>
      <c r="B1637" t="s">
        <v>366</v>
      </c>
      <c r="C1637" t="s">
        <v>4449</v>
      </c>
      <c r="E1637" t="s">
        <v>1487</v>
      </c>
      <c r="G1637" t="s">
        <v>1488</v>
      </c>
      <c r="I1637" t="s">
        <v>1489</v>
      </c>
      <c r="K1637" t="s">
        <v>312</v>
      </c>
      <c r="M1637" s="4" t="s">
        <v>3216</v>
      </c>
      <c r="Q1637" s="8"/>
      <c r="R1637" s="2" t="s">
        <v>357</v>
      </c>
    </row>
    <row r="1638" spans="1:18" ht="15">
      <c r="A1638">
        <f>1+A1637</f>
        <v>1637</v>
      </c>
      <c r="B1638" t="s">
        <v>366</v>
      </c>
      <c r="C1638" t="s">
        <v>4449</v>
      </c>
      <c r="E1638" t="s">
        <v>647</v>
      </c>
      <c r="G1638" t="s">
        <v>648</v>
      </c>
      <c r="I1638" t="s">
        <v>649</v>
      </c>
      <c r="K1638">
        <v>1930</v>
      </c>
      <c r="M1638" s="4" t="s">
        <v>652</v>
      </c>
      <c r="O1638" t="s">
        <v>4458</v>
      </c>
      <c r="Q1638" s="8"/>
      <c r="R1638" s="2" t="s">
        <v>357</v>
      </c>
    </row>
    <row r="1639" spans="1:18" ht="15">
      <c r="A1639">
        <f>1+A1638</f>
        <v>1638</v>
      </c>
      <c r="B1639" t="s">
        <v>366</v>
      </c>
      <c r="C1639" t="s">
        <v>4449</v>
      </c>
      <c r="E1639" t="s">
        <v>1492</v>
      </c>
      <c r="G1639" t="s">
        <v>1493</v>
      </c>
      <c r="I1639" t="s">
        <v>1494</v>
      </c>
      <c r="K1639" t="s">
        <v>3724</v>
      </c>
      <c r="M1639" s="4" t="s">
        <v>3283</v>
      </c>
      <c r="O1639" t="s">
        <v>3284</v>
      </c>
      <c r="Q1639" s="8">
        <v>12</v>
      </c>
      <c r="R1639" s="2" t="s">
        <v>357</v>
      </c>
    </row>
    <row r="1640" spans="1:18" ht="15">
      <c r="A1640">
        <f>1+A1639</f>
        <v>1639</v>
      </c>
      <c r="B1640" t="s">
        <v>366</v>
      </c>
      <c r="C1640" s="1" t="s">
        <v>4449</v>
      </c>
      <c r="E1640" s="1" t="s">
        <v>1495</v>
      </c>
      <c r="G1640" s="1" t="s">
        <v>1496</v>
      </c>
      <c r="I1640" s="1" t="s">
        <v>1497</v>
      </c>
      <c r="K1640" t="s">
        <v>3166</v>
      </c>
      <c r="M1640" s="4" t="s">
        <v>3953</v>
      </c>
      <c r="O1640" t="s">
        <v>4458</v>
      </c>
      <c r="Q1640" s="8"/>
      <c r="R1640" s="2" t="s">
        <v>357</v>
      </c>
    </row>
    <row r="1641" spans="1:18" ht="15">
      <c r="A1641">
        <f>1+A1640</f>
        <v>1640</v>
      </c>
      <c r="B1641" t="s">
        <v>366</v>
      </c>
      <c r="C1641" s="1" t="s">
        <v>4449</v>
      </c>
      <c r="E1641" t="s">
        <v>1498</v>
      </c>
      <c r="G1641" t="s">
        <v>1499</v>
      </c>
      <c r="I1641" t="s">
        <v>1499</v>
      </c>
      <c r="K1641" t="s">
        <v>312</v>
      </c>
      <c r="M1641" s="4" t="s">
        <v>1500</v>
      </c>
      <c r="O1641" t="s">
        <v>1501</v>
      </c>
      <c r="Q1641" s="8">
        <v>1.05</v>
      </c>
      <c r="R1641" s="2" t="s">
        <v>357</v>
      </c>
    </row>
    <row r="1642" spans="1:18" ht="15">
      <c r="A1642">
        <f>1+A1641</f>
        <v>1641</v>
      </c>
      <c r="B1642" t="s">
        <v>366</v>
      </c>
      <c r="C1642" t="s">
        <v>4449</v>
      </c>
      <c r="E1642" t="s">
        <v>1502</v>
      </c>
      <c r="G1642" t="s">
        <v>1503</v>
      </c>
      <c r="I1642" t="s">
        <v>2144</v>
      </c>
      <c r="K1642" t="s">
        <v>4495</v>
      </c>
      <c r="Q1642" s="8">
        <v>8.98</v>
      </c>
      <c r="R1642" s="2" t="s">
        <v>357</v>
      </c>
    </row>
    <row r="1643" spans="1:18" ht="15">
      <c r="A1643">
        <f>1+A1642</f>
        <v>1642</v>
      </c>
      <c r="B1643" t="s">
        <v>366</v>
      </c>
      <c r="C1643" t="s">
        <v>4449</v>
      </c>
      <c r="E1643" s="1" t="s">
        <v>1504</v>
      </c>
      <c r="G1643" s="1" t="s">
        <v>1505</v>
      </c>
      <c r="I1643" t="s">
        <v>1506</v>
      </c>
      <c r="K1643" t="s">
        <v>3144</v>
      </c>
      <c r="M1643" s="4" t="s">
        <v>973</v>
      </c>
      <c r="O1643" s="1" t="s">
        <v>4458</v>
      </c>
      <c r="Q1643" s="8" t="s">
        <v>974</v>
      </c>
      <c r="R1643" s="2" t="s">
        <v>357</v>
      </c>
    </row>
    <row r="1644" spans="1:18" ht="15">
      <c r="A1644">
        <f>1+A1643</f>
        <v>1643</v>
      </c>
      <c r="B1644" t="s">
        <v>366</v>
      </c>
      <c r="C1644" t="s">
        <v>4449</v>
      </c>
      <c r="E1644" t="s">
        <v>1507</v>
      </c>
      <c r="G1644" t="s">
        <v>1058</v>
      </c>
      <c r="I1644" t="s">
        <v>1508</v>
      </c>
      <c r="K1644" t="s">
        <v>4352</v>
      </c>
      <c r="M1644" s="4" t="s">
        <v>2718</v>
      </c>
      <c r="O1644" t="s">
        <v>380</v>
      </c>
      <c r="Q1644" s="8"/>
      <c r="R1644" s="2" t="s">
        <v>357</v>
      </c>
    </row>
    <row r="1645" spans="1:18" ht="15">
      <c r="A1645">
        <f>1+A1644</f>
        <v>1644</v>
      </c>
      <c r="B1645" t="s">
        <v>366</v>
      </c>
      <c r="C1645" t="s">
        <v>4449</v>
      </c>
      <c r="E1645" t="s">
        <v>2433</v>
      </c>
      <c r="G1645" t="s">
        <v>1058</v>
      </c>
      <c r="I1645" t="s">
        <v>1508</v>
      </c>
      <c r="K1645" s="12" t="s">
        <v>3750</v>
      </c>
      <c r="M1645" s="4" t="s">
        <v>2432</v>
      </c>
      <c r="O1645" t="s">
        <v>380</v>
      </c>
      <c r="Q1645" s="8">
        <v>19.7</v>
      </c>
      <c r="R1645" s="2" t="s">
        <v>357</v>
      </c>
    </row>
    <row r="1646" spans="1:18" ht="15">
      <c r="A1646">
        <f>1+A1645</f>
        <v>1645</v>
      </c>
      <c r="B1646" t="s">
        <v>366</v>
      </c>
      <c r="C1646" t="s">
        <v>4449</v>
      </c>
      <c r="E1646" t="s">
        <v>1509</v>
      </c>
      <c r="G1646" t="s">
        <v>1510</v>
      </c>
      <c r="I1646" t="s">
        <v>1511</v>
      </c>
      <c r="K1646" t="s">
        <v>248</v>
      </c>
      <c r="M1646" s="4" t="s">
        <v>497</v>
      </c>
      <c r="O1646" t="s">
        <v>380</v>
      </c>
      <c r="Q1646" s="8">
        <v>10.95</v>
      </c>
      <c r="R1646" s="2" t="s">
        <v>357</v>
      </c>
    </row>
    <row r="1647" spans="1:18" ht="15">
      <c r="A1647">
        <f>1+A1646</f>
        <v>1646</v>
      </c>
      <c r="B1647" t="s">
        <v>366</v>
      </c>
      <c r="C1647" s="1" t="s">
        <v>4449</v>
      </c>
      <c r="E1647" s="1" t="s">
        <v>1512</v>
      </c>
      <c r="G1647" s="1" t="s">
        <v>1513</v>
      </c>
      <c r="I1647" s="1" t="s">
        <v>1506</v>
      </c>
      <c r="K1647" t="s">
        <v>714</v>
      </c>
      <c r="M1647" s="4" t="s">
        <v>705</v>
      </c>
      <c r="O1647" t="s">
        <v>4458</v>
      </c>
      <c r="Q1647" s="8">
        <v>5</v>
      </c>
      <c r="R1647" s="2" t="s">
        <v>357</v>
      </c>
    </row>
    <row r="1648" spans="1:18" ht="15">
      <c r="A1648">
        <f>1+A1647</f>
        <v>1647</v>
      </c>
      <c r="B1648" t="s">
        <v>366</v>
      </c>
      <c r="C1648" s="1" t="s">
        <v>4449</v>
      </c>
      <c r="E1648" t="s">
        <v>4003</v>
      </c>
      <c r="G1648" t="s">
        <v>4002</v>
      </c>
      <c r="I1648" t="s">
        <v>4004</v>
      </c>
      <c r="K1648">
        <v>1975</v>
      </c>
      <c r="M1648" s="4" t="s">
        <v>3991</v>
      </c>
      <c r="O1648" t="s">
        <v>4458</v>
      </c>
      <c r="Q1648" s="8"/>
      <c r="R1648" s="2" t="s">
        <v>357</v>
      </c>
    </row>
    <row r="1649" spans="1:18" ht="15">
      <c r="A1649">
        <f>1+A1648</f>
        <v>1648</v>
      </c>
      <c r="B1649" t="s">
        <v>366</v>
      </c>
      <c r="C1649" t="s">
        <v>4449</v>
      </c>
      <c r="E1649" t="s">
        <v>3649</v>
      </c>
      <c r="G1649" t="s">
        <v>3650</v>
      </c>
      <c r="I1649" t="s">
        <v>3651</v>
      </c>
      <c r="K1649" t="s">
        <v>3728</v>
      </c>
      <c r="M1649" s="4" t="s">
        <v>2341</v>
      </c>
      <c r="O1649" t="s">
        <v>380</v>
      </c>
      <c r="Q1649" s="8">
        <v>10.83</v>
      </c>
      <c r="R1649" s="2" t="s">
        <v>357</v>
      </c>
    </row>
    <row r="1650" spans="1:18" ht="15">
      <c r="A1650">
        <f>1+A1649</f>
        <v>1649</v>
      </c>
      <c r="B1650" t="s">
        <v>366</v>
      </c>
      <c r="C1650" t="s">
        <v>4449</v>
      </c>
      <c r="E1650" t="s">
        <v>1514</v>
      </c>
      <c r="G1650" t="s">
        <v>1515</v>
      </c>
      <c r="I1650" t="s">
        <v>2791</v>
      </c>
      <c r="K1650" t="s">
        <v>3755</v>
      </c>
      <c r="M1650" s="4" t="s">
        <v>1516</v>
      </c>
      <c r="O1650" t="s">
        <v>1517</v>
      </c>
      <c r="Q1650" s="8">
        <v>12.99</v>
      </c>
      <c r="R1650" s="2" t="s">
        <v>357</v>
      </c>
    </row>
    <row r="1651" spans="1:18" ht="15">
      <c r="A1651">
        <f>1+A1650</f>
        <v>1650</v>
      </c>
      <c r="B1651" t="s">
        <v>366</v>
      </c>
      <c r="C1651" s="1" t="s">
        <v>4449</v>
      </c>
      <c r="E1651" s="1" t="s">
        <v>1518</v>
      </c>
      <c r="G1651" s="1" t="s">
        <v>1513</v>
      </c>
      <c r="I1651" s="1" t="s">
        <v>1519</v>
      </c>
      <c r="K1651" t="s">
        <v>1520</v>
      </c>
      <c r="M1651" s="4" t="s">
        <v>705</v>
      </c>
      <c r="O1651" t="s">
        <v>4458</v>
      </c>
      <c r="Q1651" s="8">
        <v>5</v>
      </c>
      <c r="R1651" s="2" t="s">
        <v>357</v>
      </c>
    </row>
    <row r="1652" spans="1:18" ht="15">
      <c r="A1652">
        <f>1+A1651</f>
        <v>1651</v>
      </c>
      <c r="B1652" t="s">
        <v>366</v>
      </c>
      <c r="C1652" t="s">
        <v>4449</v>
      </c>
      <c r="E1652" t="s">
        <v>1521</v>
      </c>
      <c r="G1652" t="s">
        <v>1522</v>
      </c>
      <c r="I1652" t="s">
        <v>1523</v>
      </c>
      <c r="K1652" t="s">
        <v>3188</v>
      </c>
      <c r="M1652" s="4" t="s">
        <v>2020</v>
      </c>
      <c r="O1652" t="s">
        <v>380</v>
      </c>
      <c r="Q1652" s="8">
        <v>9.65</v>
      </c>
      <c r="R1652" s="2" t="s">
        <v>357</v>
      </c>
    </row>
    <row r="1653" spans="1:18" ht="15">
      <c r="A1653">
        <f>1+A1652</f>
        <v>1652</v>
      </c>
      <c r="B1653" t="s">
        <v>366</v>
      </c>
      <c r="C1653" t="s">
        <v>4449</v>
      </c>
      <c r="E1653" t="s">
        <v>2760</v>
      </c>
      <c r="G1653" t="s">
        <v>2761</v>
      </c>
      <c r="I1653" t="s">
        <v>2762</v>
      </c>
      <c r="K1653" s="1">
        <v>1960</v>
      </c>
      <c r="M1653" s="4" t="s">
        <v>2757</v>
      </c>
      <c r="O1653" t="s">
        <v>639</v>
      </c>
      <c r="Q1653" s="8">
        <v>2.568</v>
      </c>
      <c r="R1653" s="2" t="s">
        <v>357</v>
      </c>
    </row>
    <row r="1654" spans="1:18" ht="15">
      <c r="A1654">
        <f>1+A1653</f>
        <v>1653</v>
      </c>
      <c r="B1654" t="s">
        <v>366</v>
      </c>
      <c r="C1654" s="1" t="s">
        <v>4449</v>
      </c>
      <c r="E1654" s="1" t="s">
        <v>1524</v>
      </c>
      <c r="G1654" s="1" t="s">
        <v>1525</v>
      </c>
      <c r="I1654" s="1" t="s">
        <v>1526</v>
      </c>
      <c r="K1654" t="s">
        <v>2679</v>
      </c>
      <c r="M1654" s="4" t="s">
        <v>232</v>
      </c>
      <c r="O1654" t="s">
        <v>1822</v>
      </c>
      <c r="Q1654" s="8">
        <v>10</v>
      </c>
      <c r="R1654" s="2" t="s">
        <v>357</v>
      </c>
    </row>
    <row r="1655" spans="1:18" ht="15">
      <c r="A1655">
        <f>1+A1654</f>
        <v>1654</v>
      </c>
      <c r="B1655" t="s">
        <v>366</v>
      </c>
      <c r="C1655" t="s">
        <v>4449</v>
      </c>
      <c r="E1655" t="s">
        <v>3638</v>
      </c>
      <c r="G1655" t="s">
        <v>3639</v>
      </c>
      <c r="I1655" t="s">
        <v>3640</v>
      </c>
      <c r="K1655" t="s">
        <v>3197</v>
      </c>
      <c r="M1655" s="4" t="s">
        <v>1052</v>
      </c>
      <c r="O1655" t="s">
        <v>1053</v>
      </c>
      <c r="Q1655" s="8">
        <v>12</v>
      </c>
      <c r="R1655" s="2" t="s">
        <v>357</v>
      </c>
    </row>
    <row r="1656" spans="1:18" ht="15">
      <c r="A1656">
        <f>1+A1655</f>
        <v>1655</v>
      </c>
      <c r="B1656" t="s">
        <v>366</v>
      </c>
      <c r="C1656" s="9" t="s">
        <v>4449</v>
      </c>
      <c r="E1656" s="9" t="s">
        <v>4766</v>
      </c>
      <c r="G1656" s="9" t="s">
        <v>2845</v>
      </c>
      <c r="I1656" s="9" t="s">
        <v>2706</v>
      </c>
      <c r="K1656">
        <v>2012</v>
      </c>
      <c r="M1656" s="4" t="s">
        <v>4752</v>
      </c>
      <c r="O1656" s="9" t="s">
        <v>380</v>
      </c>
      <c r="Q1656" s="8">
        <v>14.95</v>
      </c>
      <c r="R1656" s="2" t="s">
        <v>357</v>
      </c>
    </row>
    <row r="1657" spans="1:18" ht="15">
      <c r="A1657">
        <f>1+A1656</f>
        <v>1656</v>
      </c>
      <c r="B1657" t="s">
        <v>366</v>
      </c>
      <c r="C1657" t="s">
        <v>4449</v>
      </c>
      <c r="E1657" t="s">
        <v>3641</v>
      </c>
      <c r="G1657" t="s">
        <v>3642</v>
      </c>
      <c r="K1657" t="s">
        <v>916</v>
      </c>
      <c r="M1657" s="4" t="s">
        <v>4576</v>
      </c>
      <c r="O1657" t="s">
        <v>4577</v>
      </c>
      <c r="Q1657" s="8"/>
      <c r="R1657" s="2" t="s">
        <v>357</v>
      </c>
    </row>
    <row r="1658" spans="1:18" ht="15">
      <c r="A1658">
        <f>1+A1657</f>
        <v>1657</v>
      </c>
      <c r="B1658" t="s">
        <v>366</v>
      </c>
      <c r="C1658" s="1" t="s">
        <v>4449</v>
      </c>
      <c r="E1658" s="1" t="s">
        <v>3644</v>
      </c>
      <c r="G1658" t="s">
        <v>3645</v>
      </c>
      <c r="I1658" s="1" t="s">
        <v>226</v>
      </c>
      <c r="K1658" t="s">
        <v>3316</v>
      </c>
      <c r="M1658" s="4" t="s">
        <v>3423</v>
      </c>
      <c r="O1658" t="s">
        <v>1696</v>
      </c>
      <c r="Q1658" s="8"/>
      <c r="R1658" s="2" t="s">
        <v>357</v>
      </c>
    </row>
    <row r="1659" spans="1:18" ht="15">
      <c r="A1659">
        <f>1+A1658</f>
        <v>1658</v>
      </c>
      <c r="B1659" t="s">
        <v>366</v>
      </c>
      <c r="C1659" s="1" t="s">
        <v>4449</v>
      </c>
      <c r="E1659" s="1" t="s">
        <v>3646</v>
      </c>
      <c r="G1659" s="1" t="s">
        <v>1513</v>
      </c>
      <c r="I1659" s="1" t="s">
        <v>1506</v>
      </c>
      <c r="K1659" t="s">
        <v>597</v>
      </c>
      <c r="M1659" s="4" t="s">
        <v>705</v>
      </c>
      <c r="O1659" t="s">
        <v>4458</v>
      </c>
      <c r="Q1659" s="8">
        <v>5</v>
      </c>
      <c r="R1659" s="2" t="s">
        <v>357</v>
      </c>
    </row>
    <row r="1660" spans="1:18" ht="15">
      <c r="A1660">
        <f>1+A1659</f>
        <v>1659</v>
      </c>
      <c r="B1660" t="s">
        <v>366</v>
      </c>
      <c r="C1660" t="s">
        <v>4449</v>
      </c>
      <c r="E1660" t="s">
        <v>2758</v>
      </c>
      <c r="G1660" t="s">
        <v>2759</v>
      </c>
      <c r="I1660" t="s">
        <v>4293</v>
      </c>
      <c r="K1660">
        <v>1957</v>
      </c>
      <c r="M1660" s="4" t="s">
        <v>2757</v>
      </c>
      <c r="O1660" t="s">
        <v>639</v>
      </c>
      <c r="Q1660" s="8">
        <v>1.712</v>
      </c>
      <c r="R1660" s="2" t="s">
        <v>357</v>
      </c>
    </row>
    <row r="1661" spans="1:18" ht="15">
      <c r="A1661">
        <f>1+A1660</f>
        <v>1660</v>
      </c>
      <c r="B1661" t="s">
        <v>366</v>
      </c>
      <c r="C1661" t="s">
        <v>4449</v>
      </c>
      <c r="E1661" t="s">
        <v>3647</v>
      </c>
      <c r="G1661" t="s">
        <v>3648</v>
      </c>
      <c r="I1661" t="s">
        <v>413</v>
      </c>
      <c r="K1661" t="s">
        <v>3188</v>
      </c>
      <c r="M1661" s="4" t="s">
        <v>4581</v>
      </c>
      <c r="O1661" t="s">
        <v>380</v>
      </c>
      <c r="Q1661" s="8">
        <v>6.45</v>
      </c>
      <c r="R1661" s="2" t="s">
        <v>357</v>
      </c>
    </row>
    <row r="1662" spans="1:18" ht="15">
      <c r="A1662">
        <f>1+A1661</f>
        <v>1661</v>
      </c>
      <c r="B1662" t="s">
        <v>366</v>
      </c>
      <c r="C1662" t="s">
        <v>4449</v>
      </c>
      <c r="E1662" t="s">
        <v>3652</v>
      </c>
      <c r="G1662" t="s">
        <v>3289</v>
      </c>
      <c r="I1662" t="s">
        <v>2144</v>
      </c>
      <c r="K1662" t="s">
        <v>3509</v>
      </c>
      <c r="M1662" s="4" t="s">
        <v>3653</v>
      </c>
      <c r="O1662" t="s">
        <v>3654</v>
      </c>
      <c r="Q1662" s="8">
        <v>10.4</v>
      </c>
      <c r="R1662" s="2" t="s">
        <v>357</v>
      </c>
    </row>
    <row r="1663" spans="1:18" ht="15">
      <c r="A1663">
        <f>1+A1662</f>
        <v>1662</v>
      </c>
      <c r="B1663" t="s">
        <v>366</v>
      </c>
      <c r="C1663" t="s">
        <v>4449</v>
      </c>
      <c r="E1663" t="s">
        <v>3655</v>
      </c>
      <c r="G1663" t="s">
        <v>2567</v>
      </c>
      <c r="I1663" t="s">
        <v>2568</v>
      </c>
      <c r="K1663" t="s">
        <v>3734</v>
      </c>
      <c r="M1663" s="4" t="s">
        <v>3745</v>
      </c>
      <c r="O1663" t="s">
        <v>380</v>
      </c>
      <c r="Q1663" s="8">
        <v>4.95</v>
      </c>
      <c r="R1663" s="2" t="s">
        <v>357</v>
      </c>
    </row>
    <row r="1664" spans="1:18" ht="15">
      <c r="A1664">
        <f>1+A1663</f>
        <v>1663</v>
      </c>
      <c r="B1664" t="s">
        <v>366</v>
      </c>
      <c r="C1664" t="s">
        <v>4449</v>
      </c>
      <c r="E1664" t="s">
        <v>462</v>
      </c>
      <c r="G1664" t="s">
        <v>463</v>
      </c>
      <c r="I1664" t="s">
        <v>3384</v>
      </c>
      <c r="K1664" t="s">
        <v>3178</v>
      </c>
      <c r="M1664" s="4" t="s">
        <v>464</v>
      </c>
      <c r="O1664" t="s">
        <v>373</v>
      </c>
      <c r="Q1664" s="8">
        <v>6.95</v>
      </c>
      <c r="R1664" s="2" t="s">
        <v>357</v>
      </c>
    </row>
    <row r="1665" spans="1:18" ht="15">
      <c r="A1665">
        <f>1+A1664</f>
        <v>1664</v>
      </c>
      <c r="B1665" t="s">
        <v>366</v>
      </c>
      <c r="C1665" t="s">
        <v>4449</v>
      </c>
      <c r="E1665" s="1" t="s">
        <v>395</v>
      </c>
      <c r="G1665" t="s">
        <v>396</v>
      </c>
      <c r="I1665" t="s">
        <v>397</v>
      </c>
      <c r="K1665">
        <v>1982</v>
      </c>
      <c r="M1665" s="4" t="s">
        <v>398</v>
      </c>
      <c r="O1665" t="s">
        <v>399</v>
      </c>
      <c r="Q1665" s="8">
        <v>0.5</v>
      </c>
      <c r="R1665" s="2" t="s">
        <v>357</v>
      </c>
    </row>
    <row r="1666" spans="1:18" ht="15">
      <c r="A1666">
        <f>1+A1665</f>
        <v>1665</v>
      </c>
      <c r="B1666" t="s">
        <v>366</v>
      </c>
      <c r="C1666" t="s">
        <v>4449</v>
      </c>
      <c r="E1666" t="s">
        <v>465</v>
      </c>
      <c r="G1666" t="s">
        <v>466</v>
      </c>
      <c r="I1666" t="s">
        <v>467</v>
      </c>
      <c r="K1666" t="s">
        <v>2111</v>
      </c>
      <c r="Q1666" s="8"/>
      <c r="R1666" s="2" t="s">
        <v>357</v>
      </c>
    </row>
    <row r="1667" spans="1:18" ht="15">
      <c r="A1667">
        <f>1+A1666</f>
        <v>1666</v>
      </c>
      <c r="B1667" t="s">
        <v>366</v>
      </c>
      <c r="C1667" t="s">
        <v>4449</v>
      </c>
      <c r="E1667" t="s">
        <v>468</v>
      </c>
      <c r="G1667" t="s">
        <v>2136</v>
      </c>
      <c r="I1667" t="s">
        <v>1548</v>
      </c>
      <c r="K1667" t="s">
        <v>2095</v>
      </c>
      <c r="M1667" s="4" t="s">
        <v>3786</v>
      </c>
      <c r="O1667" t="s">
        <v>3779</v>
      </c>
      <c r="Q1667" s="8" t="s">
        <v>3746</v>
      </c>
      <c r="R1667" s="2" t="s">
        <v>357</v>
      </c>
    </row>
    <row r="1668" spans="1:18" ht="15">
      <c r="A1668">
        <f>1+A1667</f>
        <v>1667</v>
      </c>
      <c r="B1668" t="s">
        <v>366</v>
      </c>
      <c r="C1668" t="s">
        <v>4449</v>
      </c>
      <c r="E1668" t="s">
        <v>2031</v>
      </c>
      <c r="G1668" t="s">
        <v>3289</v>
      </c>
      <c r="I1668" t="s">
        <v>2032</v>
      </c>
      <c r="K1668" t="s">
        <v>2108</v>
      </c>
      <c r="M1668" s="4" t="s">
        <v>2033</v>
      </c>
      <c r="O1668" t="s">
        <v>639</v>
      </c>
      <c r="Q1668" s="8">
        <v>10.7</v>
      </c>
      <c r="R1668" s="2" t="s">
        <v>357</v>
      </c>
    </row>
    <row r="1669" spans="1:18" ht="15">
      <c r="A1669">
        <f>1+A1668</f>
        <v>1668</v>
      </c>
      <c r="B1669" t="s">
        <v>366</v>
      </c>
      <c r="C1669" s="9" t="s">
        <v>4449</v>
      </c>
      <c r="E1669" t="s">
        <v>5347</v>
      </c>
      <c r="G1669" s="9" t="s">
        <v>5348</v>
      </c>
      <c r="I1669" s="9" t="s">
        <v>5349</v>
      </c>
      <c r="K1669">
        <v>2002</v>
      </c>
      <c r="M1669" s="4" t="s">
        <v>5350</v>
      </c>
      <c r="O1669" s="9" t="s">
        <v>5316</v>
      </c>
      <c r="Q1669" s="8">
        <v>10.45</v>
      </c>
      <c r="R1669" s="2" t="s">
        <v>357</v>
      </c>
    </row>
    <row r="1670" spans="1:18" ht="15">
      <c r="A1670">
        <f>1+A1669</f>
        <v>1669</v>
      </c>
      <c r="B1670" t="s">
        <v>366</v>
      </c>
      <c r="C1670" t="s">
        <v>4449</v>
      </c>
      <c r="E1670" s="1" t="s">
        <v>976</v>
      </c>
      <c r="G1670" t="s">
        <v>977</v>
      </c>
      <c r="I1670" t="s">
        <v>3344</v>
      </c>
      <c r="K1670" s="1">
        <v>1964</v>
      </c>
      <c r="M1670" s="4" t="s">
        <v>978</v>
      </c>
      <c r="O1670" t="s">
        <v>373</v>
      </c>
      <c r="Q1670" s="8">
        <v>20</v>
      </c>
      <c r="R1670" s="2" t="s">
        <v>357</v>
      </c>
    </row>
    <row r="1671" spans="1:18" ht="15">
      <c r="A1671">
        <f>1+A1670</f>
        <v>1670</v>
      </c>
      <c r="B1671" t="s">
        <v>366</v>
      </c>
      <c r="C1671" s="23" t="s">
        <v>4449</v>
      </c>
      <c r="E1671" s="9" t="s">
        <v>4939</v>
      </c>
      <c r="G1671" t="s">
        <v>3989</v>
      </c>
      <c r="I1671" t="s">
        <v>4896</v>
      </c>
      <c r="K1671">
        <v>2016</v>
      </c>
      <c r="M1671" s="4" t="s">
        <v>4943</v>
      </c>
      <c r="O1671" s="9" t="s">
        <v>380</v>
      </c>
      <c r="Q1671" s="8">
        <v>6.95</v>
      </c>
      <c r="R1671" s="2" t="s">
        <v>357</v>
      </c>
    </row>
    <row r="1672" spans="1:18" ht="15">
      <c r="A1672">
        <f>1+A1671</f>
        <v>1671</v>
      </c>
      <c r="B1672" t="s">
        <v>366</v>
      </c>
      <c r="C1672" t="s">
        <v>4449</v>
      </c>
      <c r="E1672" s="9" t="s">
        <v>4677</v>
      </c>
      <c r="G1672" s="9" t="s">
        <v>4678</v>
      </c>
      <c r="I1672" s="9" t="s">
        <v>4679</v>
      </c>
      <c r="K1672">
        <v>2016</v>
      </c>
      <c r="M1672" s="10" t="s">
        <v>4680</v>
      </c>
      <c r="O1672" s="9" t="s">
        <v>380</v>
      </c>
      <c r="Q1672" s="8">
        <v>24</v>
      </c>
      <c r="R1672" s="2" t="s">
        <v>357</v>
      </c>
    </row>
    <row r="1673" spans="1:18" ht="15">
      <c r="A1673">
        <f>1+A1672</f>
        <v>1672</v>
      </c>
      <c r="B1673" t="s">
        <v>366</v>
      </c>
      <c r="C1673" s="23" t="s">
        <v>4449</v>
      </c>
      <c r="E1673" s="9" t="s">
        <v>4895</v>
      </c>
      <c r="G1673" s="9" t="s">
        <v>3989</v>
      </c>
      <c r="I1673" s="9" t="s">
        <v>4896</v>
      </c>
      <c r="K1673">
        <v>2015</v>
      </c>
      <c r="M1673" s="11" t="s">
        <v>4882</v>
      </c>
      <c r="O1673" s="9" t="s">
        <v>380</v>
      </c>
      <c r="Q1673" s="8">
        <v>7.35</v>
      </c>
      <c r="R1673" s="2" t="s">
        <v>357</v>
      </c>
    </row>
    <row r="1674" spans="1:18" ht="15">
      <c r="A1674">
        <f>1+A1673</f>
        <v>1673</v>
      </c>
      <c r="B1674" t="s">
        <v>366</v>
      </c>
      <c r="C1674" t="s">
        <v>4449</v>
      </c>
      <c r="E1674" t="s">
        <v>2034</v>
      </c>
      <c r="G1674" t="s">
        <v>2751</v>
      </c>
      <c r="I1674" t="s">
        <v>3697</v>
      </c>
      <c r="K1674" t="s">
        <v>1462</v>
      </c>
      <c r="M1674" s="4" t="s">
        <v>2752</v>
      </c>
      <c r="O1674" t="s">
        <v>373</v>
      </c>
      <c r="Q1674" s="8">
        <v>7.49</v>
      </c>
      <c r="R1674" s="2" t="s">
        <v>357</v>
      </c>
    </row>
    <row r="1675" spans="1:18" ht="15">
      <c r="A1675">
        <f>1+A1674</f>
        <v>1674</v>
      </c>
      <c r="B1675" t="s">
        <v>366</v>
      </c>
      <c r="C1675" t="s">
        <v>4449</v>
      </c>
      <c r="E1675" t="s">
        <v>2035</v>
      </c>
      <c r="G1675" t="s">
        <v>2036</v>
      </c>
      <c r="I1675" t="s">
        <v>2037</v>
      </c>
      <c r="K1675" t="s">
        <v>2095</v>
      </c>
      <c r="Q1675" s="8"/>
      <c r="R1675" s="2" t="s">
        <v>357</v>
      </c>
    </row>
    <row r="1676" spans="1:18" ht="15">
      <c r="A1676">
        <f>1+A1675</f>
        <v>1675</v>
      </c>
      <c r="B1676" t="s">
        <v>366</v>
      </c>
      <c r="C1676" t="s">
        <v>4449</v>
      </c>
      <c r="E1676" t="s">
        <v>2038</v>
      </c>
      <c r="G1676" t="s">
        <v>1565</v>
      </c>
      <c r="I1676" t="s">
        <v>1565</v>
      </c>
      <c r="K1676" t="s">
        <v>1826</v>
      </c>
      <c r="M1676" s="4" t="s">
        <v>168</v>
      </c>
      <c r="O1676" t="s">
        <v>169</v>
      </c>
      <c r="Q1676" s="8" t="s">
        <v>3746</v>
      </c>
      <c r="R1676" s="2" t="s">
        <v>357</v>
      </c>
    </row>
    <row r="1677" spans="1:18" ht="15">
      <c r="A1677">
        <f>1+A1676</f>
        <v>1676</v>
      </c>
      <c r="B1677" t="s">
        <v>366</v>
      </c>
      <c r="C1677" t="s">
        <v>4449</v>
      </c>
      <c r="E1677" t="s">
        <v>2039</v>
      </c>
      <c r="G1677" t="s">
        <v>2040</v>
      </c>
      <c r="I1677" t="s">
        <v>2040</v>
      </c>
      <c r="K1677" t="s">
        <v>1775</v>
      </c>
      <c r="Q1677" s="8"/>
      <c r="R1677" s="2" t="s">
        <v>357</v>
      </c>
    </row>
    <row r="1678" spans="1:18" ht="15">
      <c r="A1678">
        <f>1+A1677</f>
        <v>1677</v>
      </c>
      <c r="B1678" t="s">
        <v>366</v>
      </c>
      <c r="C1678" t="s">
        <v>4449</v>
      </c>
      <c r="E1678" t="s">
        <v>2041</v>
      </c>
      <c r="G1678" t="s">
        <v>2042</v>
      </c>
      <c r="I1678" t="s">
        <v>2731</v>
      </c>
      <c r="K1678" t="s">
        <v>3178</v>
      </c>
      <c r="M1678" s="4" t="s">
        <v>3703</v>
      </c>
      <c r="Q1678" s="8"/>
      <c r="R1678" s="2" t="s">
        <v>357</v>
      </c>
    </row>
    <row r="1679" spans="1:18" ht="15">
      <c r="A1679">
        <f>1+A1678</f>
        <v>1678</v>
      </c>
      <c r="B1679" t="s">
        <v>366</v>
      </c>
      <c r="C1679" t="s">
        <v>4449</v>
      </c>
      <c r="E1679" s="1" t="s">
        <v>2043</v>
      </c>
      <c r="G1679" s="1" t="s">
        <v>2044</v>
      </c>
      <c r="I1679" s="1" t="s">
        <v>2045</v>
      </c>
      <c r="K1679" t="s">
        <v>2046</v>
      </c>
      <c r="M1679" s="4" t="s">
        <v>2047</v>
      </c>
      <c r="O1679" s="1" t="s">
        <v>639</v>
      </c>
      <c r="Q1679" s="8">
        <f>17.5*1.07</f>
        <v>18.725</v>
      </c>
      <c r="R1679" s="2" t="s">
        <v>357</v>
      </c>
    </row>
    <row r="1680" spans="1:18" ht="15">
      <c r="A1680">
        <f>1+A1679</f>
        <v>1679</v>
      </c>
      <c r="B1680" t="s">
        <v>366</v>
      </c>
      <c r="C1680" t="s">
        <v>4449</v>
      </c>
      <c r="E1680" t="s">
        <v>2048</v>
      </c>
      <c r="G1680" t="s">
        <v>2049</v>
      </c>
      <c r="I1680" t="s">
        <v>2050</v>
      </c>
      <c r="K1680" t="s">
        <v>308</v>
      </c>
      <c r="M1680" s="4" t="s">
        <v>2051</v>
      </c>
      <c r="O1680" t="s">
        <v>3887</v>
      </c>
      <c r="Q1680" s="8">
        <v>3.98</v>
      </c>
      <c r="R1680" s="2" t="s">
        <v>357</v>
      </c>
    </row>
    <row r="1681" spans="1:18" ht="15">
      <c r="A1681">
        <f>1+A1680</f>
        <v>1680</v>
      </c>
      <c r="B1681" t="s">
        <v>366</v>
      </c>
      <c r="C1681" t="s">
        <v>4449</v>
      </c>
      <c r="E1681" t="s">
        <v>2052</v>
      </c>
      <c r="G1681" t="s">
        <v>2053</v>
      </c>
      <c r="I1681" t="s">
        <v>2054</v>
      </c>
      <c r="K1681" t="s">
        <v>4352</v>
      </c>
      <c r="M1681" s="4" t="s">
        <v>2604</v>
      </c>
      <c r="O1681" t="s">
        <v>380</v>
      </c>
      <c r="Q1681" s="8">
        <v>10.27</v>
      </c>
      <c r="R1681" s="2" t="s">
        <v>357</v>
      </c>
    </row>
    <row r="1682" spans="1:18" ht="15">
      <c r="A1682">
        <f>1+A1681</f>
        <v>1681</v>
      </c>
      <c r="B1682" t="s">
        <v>366</v>
      </c>
      <c r="C1682" t="s">
        <v>4449</v>
      </c>
      <c r="E1682" t="s">
        <v>737</v>
      </c>
      <c r="I1682" t="s">
        <v>738</v>
      </c>
      <c r="K1682" t="s">
        <v>3197</v>
      </c>
      <c r="Q1682" s="8"/>
      <c r="R1682" s="2" t="s">
        <v>357</v>
      </c>
    </row>
    <row r="1683" spans="1:18" ht="15">
      <c r="A1683">
        <f>1+A1682</f>
        <v>1682</v>
      </c>
      <c r="B1683" t="s">
        <v>366</v>
      </c>
      <c r="C1683" t="s">
        <v>4449</v>
      </c>
      <c r="E1683" t="s">
        <v>739</v>
      </c>
      <c r="I1683" t="s">
        <v>2125</v>
      </c>
      <c r="K1683" t="s">
        <v>916</v>
      </c>
      <c r="Q1683" s="8"/>
      <c r="R1683" s="2" t="s">
        <v>357</v>
      </c>
    </row>
    <row r="1684" spans="1:18" ht="15">
      <c r="A1684">
        <f>1+A1683</f>
        <v>1683</v>
      </c>
      <c r="B1684" t="s">
        <v>366</v>
      </c>
      <c r="C1684" t="s">
        <v>4449</v>
      </c>
      <c r="E1684" t="s">
        <v>740</v>
      </c>
      <c r="G1684" t="s">
        <v>1045</v>
      </c>
      <c r="I1684" t="s">
        <v>4372</v>
      </c>
      <c r="K1684" t="s">
        <v>3734</v>
      </c>
      <c r="M1684" s="4" t="s">
        <v>3745</v>
      </c>
      <c r="O1684" t="s">
        <v>380</v>
      </c>
      <c r="Q1684" s="8">
        <v>8.95</v>
      </c>
      <c r="R1684" s="2" t="s">
        <v>357</v>
      </c>
    </row>
    <row r="1685" spans="1:18" ht="15">
      <c r="A1685">
        <f>1+A1684</f>
        <v>1684</v>
      </c>
      <c r="B1685" t="s">
        <v>366</v>
      </c>
      <c r="C1685" t="s">
        <v>4449</v>
      </c>
      <c r="E1685" t="s">
        <v>741</v>
      </c>
      <c r="G1685" t="s">
        <v>2040</v>
      </c>
      <c r="I1685" t="s">
        <v>159</v>
      </c>
      <c r="K1685" t="s">
        <v>3197</v>
      </c>
      <c r="Q1685" s="8"/>
      <c r="R1685" s="2" t="s">
        <v>357</v>
      </c>
    </row>
    <row r="1686" spans="1:18" ht="15">
      <c r="A1686">
        <f>1+A1685</f>
        <v>1685</v>
      </c>
      <c r="B1686" t="s">
        <v>366</v>
      </c>
      <c r="C1686" t="s">
        <v>4449</v>
      </c>
      <c r="E1686" t="s">
        <v>742</v>
      </c>
      <c r="G1686" t="s">
        <v>743</v>
      </c>
      <c r="I1686" t="s">
        <v>744</v>
      </c>
      <c r="K1686" t="s">
        <v>285</v>
      </c>
      <c r="Q1686" s="8"/>
      <c r="R1686" s="2" t="s">
        <v>357</v>
      </c>
    </row>
    <row r="1687" spans="1:18" ht="15">
      <c r="A1687">
        <f>1+A1686</f>
        <v>1686</v>
      </c>
      <c r="B1687" t="s">
        <v>366</v>
      </c>
      <c r="C1687" t="s">
        <v>4449</v>
      </c>
      <c r="E1687" t="s">
        <v>4284</v>
      </c>
      <c r="G1687" t="s">
        <v>743</v>
      </c>
      <c r="I1687" t="s">
        <v>744</v>
      </c>
      <c r="K1687" t="s">
        <v>1781</v>
      </c>
      <c r="Q1687" s="8"/>
      <c r="R1687" s="2" t="s">
        <v>357</v>
      </c>
    </row>
    <row r="1688" spans="1:18" ht="15">
      <c r="A1688">
        <f>1+A1687</f>
        <v>1687</v>
      </c>
      <c r="B1688" t="s">
        <v>366</v>
      </c>
      <c r="C1688" t="s">
        <v>4449</v>
      </c>
      <c r="E1688" t="s">
        <v>745</v>
      </c>
      <c r="G1688" t="s">
        <v>746</v>
      </c>
      <c r="I1688" t="s">
        <v>747</v>
      </c>
      <c r="K1688" t="s">
        <v>1775</v>
      </c>
      <c r="M1688" s="4" t="s">
        <v>748</v>
      </c>
      <c r="O1688" t="s">
        <v>373</v>
      </c>
      <c r="Q1688" s="8">
        <f>41.4/5</f>
        <v>8.280000000000001</v>
      </c>
      <c r="R1688" s="2" t="s">
        <v>357</v>
      </c>
    </row>
    <row r="1689" spans="1:18" ht="15">
      <c r="A1689">
        <f>1+A1688</f>
        <v>1688</v>
      </c>
      <c r="B1689" t="s">
        <v>366</v>
      </c>
      <c r="C1689" t="s">
        <v>4449</v>
      </c>
      <c r="E1689" t="s">
        <v>749</v>
      </c>
      <c r="G1689" t="s">
        <v>750</v>
      </c>
      <c r="I1689" t="s">
        <v>747</v>
      </c>
      <c r="K1689" t="s">
        <v>3193</v>
      </c>
      <c r="M1689" s="4" t="s">
        <v>748</v>
      </c>
      <c r="O1689" t="s">
        <v>373</v>
      </c>
      <c r="Q1689" s="8">
        <f>41.4/5</f>
        <v>8.280000000000001</v>
      </c>
      <c r="R1689" s="2" t="s">
        <v>357</v>
      </c>
    </row>
    <row r="1690" spans="1:18" ht="15">
      <c r="A1690">
        <f>1+A1689</f>
        <v>1689</v>
      </c>
      <c r="B1690" t="s">
        <v>366</v>
      </c>
      <c r="C1690" t="s">
        <v>4449</v>
      </c>
      <c r="E1690" t="s">
        <v>751</v>
      </c>
      <c r="G1690" t="s">
        <v>750</v>
      </c>
      <c r="I1690" t="s">
        <v>747</v>
      </c>
      <c r="K1690" t="s">
        <v>1781</v>
      </c>
      <c r="M1690" s="4" t="s">
        <v>748</v>
      </c>
      <c r="O1690" t="s">
        <v>373</v>
      </c>
      <c r="Q1690" s="8">
        <f>41.4/5</f>
        <v>8.280000000000001</v>
      </c>
      <c r="R1690" s="2" t="s">
        <v>357</v>
      </c>
    </row>
    <row r="1691" spans="1:18" ht="15">
      <c r="A1691">
        <f>1+A1690</f>
        <v>1690</v>
      </c>
      <c r="B1691" t="s">
        <v>366</v>
      </c>
      <c r="C1691" t="s">
        <v>4449</v>
      </c>
      <c r="E1691" t="s">
        <v>4282</v>
      </c>
      <c r="G1691" t="s">
        <v>750</v>
      </c>
      <c r="I1691" t="s">
        <v>747</v>
      </c>
      <c r="K1691" t="s">
        <v>3777</v>
      </c>
      <c r="M1691" s="4" t="s">
        <v>748</v>
      </c>
      <c r="O1691" t="s">
        <v>373</v>
      </c>
      <c r="Q1691" s="8">
        <f>41.4/5</f>
        <v>8.280000000000001</v>
      </c>
      <c r="R1691" s="2" t="s">
        <v>357</v>
      </c>
    </row>
    <row r="1692" spans="1:18" ht="15">
      <c r="A1692">
        <f>1+A1691</f>
        <v>1691</v>
      </c>
      <c r="B1692" t="s">
        <v>366</v>
      </c>
      <c r="C1692" t="s">
        <v>4449</v>
      </c>
      <c r="E1692" t="s">
        <v>4283</v>
      </c>
      <c r="G1692" t="s">
        <v>750</v>
      </c>
      <c r="I1692" t="s">
        <v>747</v>
      </c>
      <c r="K1692" t="s">
        <v>2104</v>
      </c>
      <c r="M1692" s="4" t="s">
        <v>748</v>
      </c>
      <c r="O1692" t="s">
        <v>373</v>
      </c>
      <c r="Q1692" s="8">
        <f>41.4/5</f>
        <v>8.280000000000001</v>
      </c>
      <c r="R1692" s="2" t="s">
        <v>357</v>
      </c>
    </row>
    <row r="1693" spans="1:18" ht="15">
      <c r="A1693">
        <f>1+A1692</f>
        <v>1692</v>
      </c>
      <c r="B1693" t="s">
        <v>366</v>
      </c>
      <c r="C1693" t="s">
        <v>4449</v>
      </c>
      <c r="E1693" t="s">
        <v>4026</v>
      </c>
      <c r="G1693" t="s">
        <v>4027</v>
      </c>
      <c r="I1693" t="s">
        <v>4028</v>
      </c>
      <c r="K1693" s="1">
        <v>1982</v>
      </c>
      <c r="M1693" s="4" t="s">
        <v>4029</v>
      </c>
      <c r="O1693" t="s">
        <v>639</v>
      </c>
      <c r="Q1693" s="8">
        <v>2</v>
      </c>
      <c r="R1693" s="2" t="s">
        <v>357</v>
      </c>
    </row>
    <row r="1694" spans="1:18" ht="15">
      <c r="A1694">
        <f>1+A1693</f>
        <v>1693</v>
      </c>
      <c r="B1694" t="s">
        <v>366</v>
      </c>
      <c r="C1694" t="s">
        <v>4449</v>
      </c>
      <c r="E1694" t="s">
        <v>4285</v>
      </c>
      <c r="G1694" t="s">
        <v>1</v>
      </c>
      <c r="I1694" t="s">
        <v>1</v>
      </c>
      <c r="K1694" t="s">
        <v>3182</v>
      </c>
      <c r="M1694" s="4" t="s">
        <v>3423</v>
      </c>
      <c r="O1694" t="s">
        <v>2474</v>
      </c>
      <c r="Q1694" s="8"/>
      <c r="R1694" s="2" t="s">
        <v>357</v>
      </c>
    </row>
    <row r="1695" spans="1:18" ht="15">
      <c r="A1695">
        <f>1+A1694</f>
        <v>1694</v>
      </c>
      <c r="B1695" t="s">
        <v>366</v>
      </c>
      <c r="C1695" t="s">
        <v>4449</v>
      </c>
      <c r="E1695" t="s">
        <v>2509</v>
      </c>
      <c r="G1695" t="s">
        <v>3378</v>
      </c>
      <c r="I1695" t="s">
        <v>3378</v>
      </c>
      <c r="K1695" t="s">
        <v>3182</v>
      </c>
      <c r="M1695" s="4" t="s">
        <v>2510</v>
      </c>
      <c r="O1695" t="s">
        <v>373</v>
      </c>
      <c r="Q1695" s="8">
        <v>12.95</v>
      </c>
      <c r="R1695" s="2" t="s">
        <v>357</v>
      </c>
    </row>
    <row r="1696" spans="1:18" ht="15">
      <c r="A1696">
        <f>1+A1695</f>
        <v>1695</v>
      </c>
      <c r="B1696" t="s">
        <v>366</v>
      </c>
      <c r="C1696" s="1" t="s">
        <v>4449</v>
      </c>
      <c r="E1696" s="1" t="s">
        <v>2511</v>
      </c>
      <c r="G1696" s="1" t="s">
        <v>2512</v>
      </c>
      <c r="I1696" s="1" t="s">
        <v>2513</v>
      </c>
      <c r="K1696" t="s">
        <v>3777</v>
      </c>
      <c r="M1696" s="4" t="s">
        <v>2514</v>
      </c>
      <c r="O1696" t="s">
        <v>3779</v>
      </c>
      <c r="Q1696" s="8">
        <v>2</v>
      </c>
      <c r="R1696" s="2" t="s">
        <v>357</v>
      </c>
    </row>
    <row r="1697" spans="1:18" ht="15">
      <c r="A1697">
        <f>1+A1696</f>
        <v>1696</v>
      </c>
      <c r="B1697" t="s">
        <v>366</v>
      </c>
      <c r="C1697" s="1" t="s">
        <v>4449</v>
      </c>
      <c r="E1697" s="1" t="s">
        <v>2515</v>
      </c>
      <c r="G1697" s="1" t="s">
        <v>4453</v>
      </c>
      <c r="I1697" s="1" t="s">
        <v>525</v>
      </c>
      <c r="K1697" t="s">
        <v>371</v>
      </c>
      <c r="M1697" s="4" t="s">
        <v>2516</v>
      </c>
      <c r="O1697" t="s">
        <v>2517</v>
      </c>
      <c r="Q1697" s="8">
        <v>7.49</v>
      </c>
      <c r="R1697" s="2" t="s">
        <v>357</v>
      </c>
    </row>
    <row r="1698" spans="1:18" ht="15">
      <c r="A1698">
        <f>1+A1697</f>
        <v>1697</v>
      </c>
      <c r="B1698" t="s">
        <v>366</v>
      </c>
      <c r="C1698" t="s">
        <v>4449</v>
      </c>
      <c r="E1698" t="s">
        <v>1119</v>
      </c>
      <c r="G1698" t="s">
        <v>1120</v>
      </c>
      <c r="I1698" t="s">
        <v>1121</v>
      </c>
      <c r="K1698" t="s">
        <v>308</v>
      </c>
      <c r="M1698" s="4" t="s">
        <v>1087</v>
      </c>
      <c r="O1698" t="s">
        <v>1088</v>
      </c>
      <c r="Q1698" s="8"/>
      <c r="R1698" s="2" t="s">
        <v>357</v>
      </c>
    </row>
    <row r="1699" spans="1:18" ht="15">
      <c r="A1699">
        <f>1+A1698</f>
        <v>1698</v>
      </c>
      <c r="B1699" t="s">
        <v>366</v>
      </c>
      <c r="C1699" t="s">
        <v>4449</v>
      </c>
      <c r="E1699" t="s">
        <v>1122</v>
      </c>
      <c r="G1699" t="s">
        <v>1123</v>
      </c>
      <c r="I1699" t="s">
        <v>200</v>
      </c>
      <c r="K1699" t="s">
        <v>2104</v>
      </c>
      <c r="Q1699" s="8"/>
      <c r="R1699" s="2" t="s">
        <v>357</v>
      </c>
    </row>
    <row r="1700" spans="1:18" ht="15">
      <c r="A1700">
        <f>1+A1699</f>
        <v>1699</v>
      </c>
      <c r="B1700" t="s">
        <v>366</v>
      </c>
      <c r="C1700" t="s">
        <v>4449</v>
      </c>
      <c r="E1700" t="s">
        <v>1124</v>
      </c>
      <c r="G1700" t="s">
        <v>113</v>
      </c>
      <c r="I1700" t="s">
        <v>2806</v>
      </c>
      <c r="K1700" t="s">
        <v>3750</v>
      </c>
      <c r="M1700" s="4" t="s">
        <v>2807</v>
      </c>
      <c r="O1700" t="s">
        <v>380</v>
      </c>
      <c r="Q1700" s="8">
        <f>18.45+2.56</f>
        <v>21.009999999999998</v>
      </c>
      <c r="R1700" s="2" t="s">
        <v>357</v>
      </c>
    </row>
    <row r="1701" spans="1:18" ht="15">
      <c r="A1701">
        <f>1+A1700</f>
        <v>1700</v>
      </c>
      <c r="B1701" t="s">
        <v>366</v>
      </c>
      <c r="C1701" t="s">
        <v>4449</v>
      </c>
      <c r="E1701" t="s">
        <v>1125</v>
      </c>
      <c r="G1701" t="s">
        <v>1664</v>
      </c>
      <c r="I1701" t="s">
        <v>114</v>
      </c>
      <c r="K1701" t="s">
        <v>3539</v>
      </c>
      <c r="M1701" s="4" t="s">
        <v>1126</v>
      </c>
      <c r="O1701" t="s">
        <v>339</v>
      </c>
      <c r="Q1701" s="8">
        <v>5</v>
      </c>
      <c r="R1701" s="2" t="s">
        <v>357</v>
      </c>
    </row>
    <row r="1702" spans="1:18" ht="15">
      <c r="A1702">
        <f>1+A1701</f>
        <v>1701</v>
      </c>
      <c r="B1702" t="s">
        <v>366</v>
      </c>
      <c r="C1702" t="s">
        <v>4449</v>
      </c>
      <c r="E1702" t="s">
        <v>1127</v>
      </c>
      <c r="G1702" t="s">
        <v>975</v>
      </c>
      <c r="I1702" t="s">
        <v>1</v>
      </c>
      <c r="K1702" t="s">
        <v>2111</v>
      </c>
      <c r="M1702" s="4" t="s">
        <v>4321</v>
      </c>
      <c r="O1702" t="s">
        <v>1903</v>
      </c>
      <c r="Q1702" s="8">
        <v>19.26</v>
      </c>
      <c r="R1702" s="2" t="s">
        <v>357</v>
      </c>
    </row>
    <row r="1703" spans="1:18" ht="15">
      <c r="A1703">
        <f>1+A1702</f>
        <v>1702</v>
      </c>
      <c r="B1703" t="s">
        <v>366</v>
      </c>
      <c r="C1703" s="1" t="s">
        <v>4449</v>
      </c>
      <c r="E1703" s="1" t="s">
        <v>2203</v>
      </c>
      <c r="G1703" t="s">
        <v>1058</v>
      </c>
      <c r="I1703" s="1" t="s">
        <v>993</v>
      </c>
      <c r="K1703" t="s">
        <v>861</v>
      </c>
      <c r="M1703" s="4" t="s">
        <v>2204</v>
      </c>
      <c r="O1703" t="s">
        <v>380</v>
      </c>
      <c r="Q1703" s="8">
        <v>22.95</v>
      </c>
      <c r="R1703" s="2" t="s">
        <v>357</v>
      </c>
    </row>
    <row r="1704" spans="1:18" ht="15">
      <c r="A1704">
        <f>1+A1703</f>
        <v>1703</v>
      </c>
      <c r="B1704" t="s">
        <v>366</v>
      </c>
      <c r="C1704" t="s">
        <v>4449</v>
      </c>
      <c r="E1704" t="s">
        <v>2205</v>
      </c>
      <c r="G1704" t="s">
        <v>1058</v>
      </c>
      <c r="I1704" t="s">
        <v>2703</v>
      </c>
      <c r="K1704" t="s">
        <v>371</v>
      </c>
      <c r="M1704" s="4" t="s">
        <v>2206</v>
      </c>
      <c r="O1704" t="s">
        <v>2207</v>
      </c>
      <c r="Q1704" s="8">
        <v>43.95</v>
      </c>
      <c r="R1704" s="2" t="s">
        <v>357</v>
      </c>
    </row>
    <row r="1705" spans="1:18" ht="15">
      <c r="A1705">
        <f>1+A1704</f>
        <v>1704</v>
      </c>
      <c r="B1705" t="s">
        <v>366</v>
      </c>
      <c r="C1705" t="s">
        <v>4449</v>
      </c>
      <c r="E1705" t="s">
        <v>2208</v>
      </c>
      <c r="G1705" t="s">
        <v>2209</v>
      </c>
      <c r="I1705" t="s">
        <v>2210</v>
      </c>
      <c r="K1705" t="s">
        <v>861</v>
      </c>
      <c r="M1705" s="4" t="s">
        <v>2807</v>
      </c>
      <c r="O1705" t="s">
        <v>380</v>
      </c>
      <c r="Q1705" s="8">
        <v>10.01</v>
      </c>
      <c r="R1705" s="2" t="s">
        <v>357</v>
      </c>
    </row>
    <row r="1706" spans="1:18" ht="15">
      <c r="A1706">
        <f>1+A1705</f>
        <v>1705</v>
      </c>
      <c r="B1706" t="s">
        <v>366</v>
      </c>
      <c r="C1706" t="s">
        <v>4449</v>
      </c>
      <c r="E1706" t="s">
        <v>2211</v>
      </c>
      <c r="G1706" t="s">
        <v>2212</v>
      </c>
      <c r="I1706" t="s">
        <v>1096</v>
      </c>
      <c r="K1706" t="s">
        <v>248</v>
      </c>
      <c r="M1706" s="4" t="s">
        <v>111</v>
      </c>
      <c r="O1706" t="s">
        <v>12</v>
      </c>
      <c r="Q1706" s="8">
        <v>33.59</v>
      </c>
      <c r="R1706" s="2" t="s">
        <v>357</v>
      </c>
    </row>
    <row r="1707" spans="1:18" ht="15">
      <c r="A1707">
        <f>1+A1706</f>
        <v>1706</v>
      </c>
      <c r="B1707" t="s">
        <v>366</v>
      </c>
      <c r="C1707" s="1" t="s">
        <v>4449</v>
      </c>
      <c r="E1707" s="1" t="s">
        <v>2213</v>
      </c>
      <c r="G1707" s="1"/>
      <c r="I1707" s="1" t="s">
        <v>2214</v>
      </c>
      <c r="O1707" s="1"/>
      <c r="Q1707" s="8"/>
      <c r="R1707" s="2" t="s">
        <v>357</v>
      </c>
    </row>
    <row r="1708" spans="1:18" ht="15">
      <c r="A1708">
        <f>1+A1707</f>
        <v>1707</v>
      </c>
      <c r="B1708" t="s">
        <v>366</v>
      </c>
      <c r="C1708" t="s">
        <v>4449</v>
      </c>
      <c r="E1708" t="s">
        <v>2215</v>
      </c>
      <c r="G1708" t="s">
        <v>2216</v>
      </c>
      <c r="I1708" t="s">
        <v>2217</v>
      </c>
      <c r="K1708" t="s">
        <v>1448</v>
      </c>
      <c r="M1708" s="4" t="s">
        <v>2218</v>
      </c>
      <c r="O1708" t="s">
        <v>1088</v>
      </c>
      <c r="Q1708" s="8">
        <v>15.25</v>
      </c>
      <c r="R1708" s="2" t="s">
        <v>357</v>
      </c>
    </row>
    <row r="1709" spans="1:18" ht="15">
      <c r="A1709">
        <f>1+A1708</f>
        <v>1708</v>
      </c>
      <c r="B1709" t="s">
        <v>366</v>
      </c>
      <c r="C1709" t="s">
        <v>4449</v>
      </c>
      <c r="E1709" t="s">
        <v>4674</v>
      </c>
      <c r="G1709" t="s">
        <v>4675</v>
      </c>
      <c r="I1709" t="s">
        <v>1</v>
      </c>
      <c r="K1709">
        <v>2015</v>
      </c>
      <c r="M1709" s="6" t="s">
        <v>4676</v>
      </c>
      <c r="O1709" t="s">
        <v>1669</v>
      </c>
      <c r="Q1709" s="8"/>
      <c r="R1709" s="2" t="s">
        <v>357</v>
      </c>
    </row>
    <row r="1710" spans="1:18" ht="15">
      <c r="A1710">
        <f>1+A1709</f>
        <v>1709</v>
      </c>
      <c r="B1710" t="s">
        <v>366</v>
      </c>
      <c r="C1710" t="s">
        <v>4449</v>
      </c>
      <c r="E1710" t="s">
        <v>2219</v>
      </c>
      <c r="G1710" t="s">
        <v>2220</v>
      </c>
      <c r="I1710" t="s">
        <v>197</v>
      </c>
      <c r="K1710" t="s">
        <v>1775</v>
      </c>
      <c r="M1710" s="4" t="s">
        <v>2221</v>
      </c>
      <c r="O1710" t="s">
        <v>373</v>
      </c>
      <c r="Q1710" s="8">
        <v>5</v>
      </c>
      <c r="R1710" s="2" t="s">
        <v>357</v>
      </c>
    </row>
    <row r="1711" spans="1:18" ht="15">
      <c r="A1711">
        <f>1+A1710</f>
        <v>1710</v>
      </c>
      <c r="B1711" t="s">
        <v>366</v>
      </c>
      <c r="C1711" t="s">
        <v>4449</v>
      </c>
      <c r="E1711" t="s">
        <v>2222</v>
      </c>
      <c r="G1711" t="s">
        <v>2223</v>
      </c>
      <c r="I1711" t="s">
        <v>4324</v>
      </c>
      <c r="K1711" t="s">
        <v>1796</v>
      </c>
      <c r="M1711" s="4" t="s">
        <v>1748</v>
      </c>
      <c r="O1711" t="s">
        <v>380</v>
      </c>
      <c r="Q1711" s="8">
        <v>10.45</v>
      </c>
      <c r="R1711" s="2" t="s">
        <v>357</v>
      </c>
    </row>
    <row r="1712" spans="1:18" ht="15">
      <c r="A1712">
        <f>1+A1711</f>
        <v>1711</v>
      </c>
      <c r="B1712" t="s">
        <v>366</v>
      </c>
      <c r="C1712" t="s">
        <v>4449</v>
      </c>
      <c r="E1712" t="s">
        <v>1106</v>
      </c>
      <c r="G1712" t="s">
        <v>1107</v>
      </c>
      <c r="I1712" t="s">
        <v>1108</v>
      </c>
      <c r="K1712">
        <v>1977</v>
      </c>
      <c r="M1712" s="6" t="s">
        <v>1109</v>
      </c>
      <c r="O1712" t="s">
        <v>1110</v>
      </c>
      <c r="Q1712" s="8">
        <v>6.42</v>
      </c>
      <c r="R1712" s="2" t="s">
        <v>357</v>
      </c>
    </row>
    <row r="1713" spans="1:18" ht="15">
      <c r="A1713">
        <f>1+A1712</f>
        <v>1712</v>
      </c>
      <c r="B1713" t="s">
        <v>366</v>
      </c>
      <c r="C1713" t="s">
        <v>4449</v>
      </c>
      <c r="E1713" t="s">
        <v>2224</v>
      </c>
      <c r="G1713" t="s">
        <v>2225</v>
      </c>
      <c r="I1713" t="s">
        <v>2226</v>
      </c>
      <c r="K1713" t="s">
        <v>3777</v>
      </c>
      <c r="M1713" s="4" t="s">
        <v>2227</v>
      </c>
      <c r="O1713" t="s">
        <v>339</v>
      </c>
      <c r="Q1713" s="8">
        <v>16</v>
      </c>
      <c r="R1713" s="2" t="s">
        <v>357</v>
      </c>
    </row>
    <row r="1714" spans="1:18" ht="15">
      <c r="A1714">
        <f>1+A1713</f>
        <v>1713</v>
      </c>
      <c r="B1714" t="s">
        <v>366</v>
      </c>
      <c r="C1714" t="s">
        <v>4449</v>
      </c>
      <c r="E1714" t="s">
        <v>2228</v>
      </c>
      <c r="G1714" t="s">
        <v>2229</v>
      </c>
      <c r="I1714" t="s">
        <v>1046</v>
      </c>
      <c r="K1714" t="s">
        <v>4357</v>
      </c>
      <c r="M1714" s="4" t="s">
        <v>1042</v>
      </c>
      <c r="O1714" t="s">
        <v>1043</v>
      </c>
      <c r="Q1714" s="8">
        <v>18.45</v>
      </c>
      <c r="R1714" s="2" t="s">
        <v>357</v>
      </c>
    </row>
    <row r="1715" spans="1:18" ht="15">
      <c r="A1715">
        <f>1+A1714</f>
        <v>1714</v>
      </c>
      <c r="B1715" t="s">
        <v>366</v>
      </c>
      <c r="C1715" s="9" t="s">
        <v>4449</v>
      </c>
      <c r="E1715" s="9" t="s">
        <v>5135</v>
      </c>
      <c r="G1715" s="9" t="s">
        <v>5136</v>
      </c>
      <c r="I1715" s="9" t="s">
        <v>5117</v>
      </c>
      <c r="K1715">
        <v>2011</v>
      </c>
      <c r="M1715" s="11" t="s">
        <v>5118</v>
      </c>
      <c r="O1715" s="9" t="s">
        <v>5119</v>
      </c>
      <c r="Q1715" s="8">
        <v>15.28</v>
      </c>
      <c r="R1715" s="2" t="s">
        <v>357</v>
      </c>
    </row>
    <row r="1716" spans="1:18" ht="15">
      <c r="A1716">
        <f>1+A1715</f>
        <v>1715</v>
      </c>
      <c r="B1716" t="s">
        <v>366</v>
      </c>
      <c r="C1716" s="1" t="s">
        <v>4449</v>
      </c>
      <c r="E1716" s="1" t="s">
        <v>2230</v>
      </c>
      <c r="G1716" s="1" t="s">
        <v>733</v>
      </c>
      <c r="I1716" s="1" t="s">
        <v>734</v>
      </c>
      <c r="K1716" t="s">
        <v>861</v>
      </c>
      <c r="M1716" s="4" t="s">
        <v>2540</v>
      </c>
      <c r="O1716" s="1" t="s">
        <v>2541</v>
      </c>
      <c r="Q1716" s="8">
        <v>16.0286</v>
      </c>
      <c r="R1716" s="2" t="s">
        <v>357</v>
      </c>
    </row>
    <row r="1717" spans="1:18" ht="15">
      <c r="A1717">
        <f>1+A1716</f>
        <v>1716</v>
      </c>
      <c r="B1717" t="s">
        <v>366</v>
      </c>
      <c r="C1717" s="1" t="s">
        <v>4449</v>
      </c>
      <c r="E1717" t="s">
        <v>2231</v>
      </c>
      <c r="I1717" t="s">
        <v>2232</v>
      </c>
      <c r="K1717" t="s">
        <v>2108</v>
      </c>
      <c r="Q1717" s="8"/>
      <c r="R1717" s="2" t="s">
        <v>357</v>
      </c>
    </row>
    <row r="1718" spans="1:18" ht="15">
      <c r="A1718">
        <f>1+A1717</f>
        <v>1717</v>
      </c>
      <c r="B1718" t="s">
        <v>366</v>
      </c>
      <c r="C1718" t="s">
        <v>4449</v>
      </c>
      <c r="E1718" t="s">
        <v>2148</v>
      </c>
      <c r="G1718" t="s">
        <v>2149</v>
      </c>
      <c r="I1718" t="s">
        <v>2150</v>
      </c>
      <c r="K1718" t="s">
        <v>290</v>
      </c>
      <c r="Q1718" s="8"/>
      <c r="R1718" s="2" t="s">
        <v>357</v>
      </c>
    </row>
    <row r="1719" spans="1:18" ht="15">
      <c r="A1719">
        <f>1+A1718</f>
        <v>1718</v>
      </c>
      <c r="B1719" t="s">
        <v>366</v>
      </c>
      <c r="C1719" t="s">
        <v>4449</v>
      </c>
      <c r="E1719" t="s">
        <v>2151</v>
      </c>
      <c r="G1719" t="s">
        <v>2152</v>
      </c>
      <c r="I1719" t="s">
        <v>2153</v>
      </c>
      <c r="K1719" t="s">
        <v>2095</v>
      </c>
      <c r="M1719" s="4" t="s">
        <v>4476</v>
      </c>
      <c r="Q1719" s="8"/>
      <c r="R1719" s="2" t="s">
        <v>357</v>
      </c>
    </row>
    <row r="1720" spans="1:18" ht="15">
      <c r="A1720">
        <f>1+A1719</f>
        <v>1719</v>
      </c>
      <c r="B1720" t="s">
        <v>366</v>
      </c>
      <c r="C1720" t="s">
        <v>4449</v>
      </c>
      <c r="E1720" t="s">
        <v>2154</v>
      </c>
      <c r="G1720" t="s">
        <v>2155</v>
      </c>
      <c r="I1720" t="s">
        <v>231</v>
      </c>
      <c r="K1720" t="s">
        <v>378</v>
      </c>
      <c r="M1720" s="4" t="s">
        <v>497</v>
      </c>
      <c r="O1720" t="s">
        <v>380</v>
      </c>
      <c r="Q1720" s="8">
        <v>37</v>
      </c>
      <c r="R1720" s="2" t="s">
        <v>357</v>
      </c>
    </row>
    <row r="1721" spans="1:18" ht="15">
      <c r="A1721">
        <f>1+A1720</f>
        <v>1720</v>
      </c>
      <c r="B1721" t="s">
        <v>366</v>
      </c>
      <c r="C1721" t="s">
        <v>4449</v>
      </c>
      <c r="E1721" t="s">
        <v>2156</v>
      </c>
      <c r="G1721" t="s">
        <v>1058</v>
      </c>
      <c r="I1721" t="s">
        <v>3762</v>
      </c>
      <c r="K1721" t="s">
        <v>2081</v>
      </c>
      <c r="M1721" s="4" t="s">
        <v>11</v>
      </c>
      <c r="O1721" t="s">
        <v>12</v>
      </c>
      <c r="Q1721" s="8">
        <v>25.6</v>
      </c>
      <c r="R1721" s="2" t="s">
        <v>357</v>
      </c>
    </row>
    <row r="1722" spans="1:18" ht="15">
      <c r="A1722">
        <f>1+A1721</f>
        <v>1721</v>
      </c>
      <c r="B1722" t="s">
        <v>366</v>
      </c>
      <c r="C1722" t="s">
        <v>4449</v>
      </c>
      <c r="E1722" t="s">
        <v>2157</v>
      </c>
      <c r="G1722" t="s">
        <v>1058</v>
      </c>
      <c r="I1722" t="s">
        <v>4567</v>
      </c>
      <c r="K1722" t="s">
        <v>2095</v>
      </c>
      <c r="M1722" s="4" t="s">
        <v>4476</v>
      </c>
      <c r="Q1722" s="8">
        <v>21.95</v>
      </c>
      <c r="R1722" s="2" t="s">
        <v>357</v>
      </c>
    </row>
    <row r="1723" spans="1:18" ht="15">
      <c r="A1723">
        <f>1+A1722</f>
        <v>1722</v>
      </c>
      <c r="B1723" t="s">
        <v>366</v>
      </c>
      <c r="C1723" s="1" t="s">
        <v>4449</v>
      </c>
      <c r="E1723" s="1" t="s">
        <v>2158</v>
      </c>
      <c r="G1723" s="1" t="s">
        <v>2159</v>
      </c>
      <c r="I1723" s="1" t="s">
        <v>2160</v>
      </c>
      <c r="K1723" t="s">
        <v>378</v>
      </c>
      <c r="M1723" s="4" t="s">
        <v>3953</v>
      </c>
      <c r="O1723" t="s">
        <v>4458</v>
      </c>
      <c r="Q1723" s="8"/>
      <c r="R1723" s="2" t="s">
        <v>357</v>
      </c>
    </row>
    <row r="1724" spans="1:18" ht="15">
      <c r="A1724">
        <f>1+A1723</f>
        <v>1723</v>
      </c>
      <c r="B1724" t="s">
        <v>366</v>
      </c>
      <c r="C1724" s="9" t="s">
        <v>4449</v>
      </c>
      <c r="E1724" s="9" t="s">
        <v>5036</v>
      </c>
      <c r="G1724" s="9" t="s">
        <v>5037</v>
      </c>
      <c r="I1724" s="9" t="s">
        <v>2032</v>
      </c>
      <c r="K1724">
        <v>1991</v>
      </c>
      <c r="M1724" s="11" t="s">
        <v>5034</v>
      </c>
      <c r="O1724" s="9" t="s">
        <v>5035</v>
      </c>
      <c r="Q1724" s="8">
        <v>21.3465</v>
      </c>
      <c r="R1724" s="2" t="s">
        <v>357</v>
      </c>
    </row>
    <row r="1725" spans="1:18" ht="15">
      <c r="A1725">
        <f>1+A1724</f>
        <v>1724</v>
      </c>
      <c r="B1725" t="s">
        <v>366</v>
      </c>
      <c r="C1725" t="s">
        <v>4449</v>
      </c>
      <c r="E1725" t="s">
        <v>2161</v>
      </c>
      <c r="G1725" t="s">
        <v>1</v>
      </c>
      <c r="I1725" t="s">
        <v>1</v>
      </c>
      <c r="K1725" t="s">
        <v>285</v>
      </c>
      <c r="M1725" s="4" t="s">
        <v>4321</v>
      </c>
      <c r="O1725" t="s">
        <v>1903</v>
      </c>
      <c r="Q1725" s="8">
        <v>33.705</v>
      </c>
      <c r="R1725" s="2" t="s">
        <v>357</v>
      </c>
    </row>
    <row r="1726" spans="1:18" ht="15">
      <c r="A1726">
        <f>1+A1725</f>
        <v>1725</v>
      </c>
      <c r="B1726" t="s">
        <v>366</v>
      </c>
      <c r="C1726" t="s">
        <v>4449</v>
      </c>
      <c r="E1726" t="s">
        <v>2162</v>
      </c>
      <c r="G1726" t="s">
        <v>2546</v>
      </c>
      <c r="I1726" t="s">
        <v>4567</v>
      </c>
      <c r="K1726" t="s">
        <v>3178</v>
      </c>
      <c r="M1726" s="4" t="s">
        <v>4476</v>
      </c>
      <c r="Q1726" s="8">
        <v>22.95</v>
      </c>
      <c r="R1726" s="2" t="s">
        <v>357</v>
      </c>
    </row>
    <row r="1727" spans="1:18" ht="15">
      <c r="A1727">
        <f>1+A1726</f>
        <v>1726</v>
      </c>
      <c r="B1727" t="s">
        <v>366</v>
      </c>
      <c r="C1727" t="s">
        <v>4449</v>
      </c>
      <c r="E1727" t="s">
        <v>1013</v>
      </c>
      <c r="G1727" t="s">
        <v>2642</v>
      </c>
      <c r="I1727" t="s">
        <v>14</v>
      </c>
      <c r="K1727">
        <v>1990</v>
      </c>
      <c r="M1727" s="4" t="s">
        <v>1635</v>
      </c>
      <c r="O1727" t="s">
        <v>380</v>
      </c>
      <c r="Q1727" s="8">
        <v>10.3</v>
      </c>
      <c r="R1727" s="2" t="s">
        <v>357</v>
      </c>
    </row>
    <row r="1728" spans="1:18" ht="15">
      <c r="A1728">
        <f>1+A1727</f>
        <v>1727</v>
      </c>
      <c r="B1728" t="s">
        <v>366</v>
      </c>
      <c r="C1728" s="23" t="s">
        <v>4449</v>
      </c>
      <c r="E1728" s="9" t="s">
        <v>4940</v>
      </c>
      <c r="M1728" s="4" t="s">
        <v>4943</v>
      </c>
      <c r="O1728" s="9" t="s">
        <v>380</v>
      </c>
      <c r="Q1728" s="8">
        <v>9.95</v>
      </c>
      <c r="R1728" s="2" t="s">
        <v>357</v>
      </c>
    </row>
    <row r="1729" spans="1:18" ht="15">
      <c r="A1729">
        <f>1+A1728</f>
        <v>1728</v>
      </c>
      <c r="B1729" t="s">
        <v>366</v>
      </c>
      <c r="C1729" s="1" t="s">
        <v>4449</v>
      </c>
      <c r="E1729" t="s">
        <v>3994</v>
      </c>
      <c r="G1729" t="s">
        <v>3995</v>
      </c>
      <c r="I1729" t="s">
        <v>2951</v>
      </c>
      <c r="K1729">
        <v>1964</v>
      </c>
      <c r="M1729" s="4" t="s">
        <v>3991</v>
      </c>
      <c r="O1729" t="s">
        <v>4458</v>
      </c>
      <c r="Q1729" s="8"/>
      <c r="R1729" s="2" t="s">
        <v>357</v>
      </c>
    </row>
    <row r="1730" spans="1:18" ht="15">
      <c r="A1730">
        <f>1+A1729</f>
        <v>1729</v>
      </c>
      <c r="B1730" t="s">
        <v>366</v>
      </c>
      <c r="C1730" s="9" t="s">
        <v>4449</v>
      </c>
      <c r="E1730" s="9" t="s">
        <v>4836</v>
      </c>
      <c r="G1730" s="9" t="s">
        <v>4835</v>
      </c>
      <c r="I1730" s="9" t="s">
        <v>4837</v>
      </c>
      <c r="K1730">
        <v>1973</v>
      </c>
      <c r="M1730" s="11" t="s">
        <v>4824</v>
      </c>
      <c r="O1730" s="9" t="s">
        <v>4825</v>
      </c>
      <c r="Q1730" s="8">
        <v>17.82</v>
      </c>
      <c r="R1730" s="2" t="s">
        <v>357</v>
      </c>
    </row>
    <row r="1731" spans="1:18" ht="15">
      <c r="A1731">
        <f>1+A1730</f>
        <v>1730</v>
      </c>
      <c r="B1731" t="s">
        <v>366</v>
      </c>
      <c r="C1731" t="s">
        <v>4449</v>
      </c>
      <c r="E1731" t="s">
        <v>2163</v>
      </c>
      <c r="G1731" t="s">
        <v>2164</v>
      </c>
      <c r="I1731" t="s">
        <v>2706</v>
      </c>
      <c r="K1731" t="s">
        <v>861</v>
      </c>
      <c r="M1731" s="4" t="s">
        <v>2466</v>
      </c>
      <c r="O1731" t="s">
        <v>380</v>
      </c>
      <c r="Q1731" s="8">
        <v>26.608333333333334</v>
      </c>
      <c r="R1731" s="2" t="s">
        <v>357</v>
      </c>
    </row>
    <row r="1732" spans="1:18" ht="15">
      <c r="A1732">
        <f>1+A1731</f>
        <v>1731</v>
      </c>
      <c r="B1732" t="s">
        <v>366</v>
      </c>
      <c r="C1732" s="1" t="s">
        <v>4449</v>
      </c>
      <c r="E1732" s="1" t="s">
        <v>2165</v>
      </c>
      <c r="G1732" s="1" t="s">
        <v>2166</v>
      </c>
      <c r="I1732" s="1" t="s">
        <v>2167</v>
      </c>
      <c r="K1732" t="s">
        <v>3197</v>
      </c>
      <c r="M1732" s="4" t="s">
        <v>2168</v>
      </c>
      <c r="O1732" s="1" t="s">
        <v>373</v>
      </c>
      <c r="Q1732" s="8">
        <v>10.7</v>
      </c>
      <c r="R1732" s="2" t="s">
        <v>357</v>
      </c>
    </row>
    <row r="1733" spans="1:18" ht="15">
      <c r="A1733">
        <f>1+A1732</f>
        <v>1732</v>
      </c>
      <c r="B1733" t="s">
        <v>366</v>
      </c>
      <c r="C1733" s="23" t="s">
        <v>4449</v>
      </c>
      <c r="E1733" s="9" t="s">
        <v>4996</v>
      </c>
      <c r="G1733" s="9" t="s">
        <v>4997</v>
      </c>
      <c r="I1733" s="9" t="s">
        <v>1</v>
      </c>
      <c r="K1733">
        <v>2019</v>
      </c>
      <c r="M1733" s="4" t="s">
        <v>4998</v>
      </c>
      <c r="O1733" s="9" t="s">
        <v>1</v>
      </c>
      <c r="Q1733" s="8" t="s">
        <v>3746</v>
      </c>
      <c r="R1733" s="2" t="s">
        <v>357</v>
      </c>
    </row>
    <row r="1734" spans="1:18" ht="15">
      <c r="A1734">
        <f>1+A1733</f>
        <v>1733</v>
      </c>
      <c r="B1734" t="s">
        <v>366</v>
      </c>
      <c r="C1734" t="s">
        <v>4449</v>
      </c>
      <c r="E1734" t="s">
        <v>2169</v>
      </c>
      <c r="G1734" t="s">
        <v>2155</v>
      </c>
      <c r="I1734" t="s">
        <v>231</v>
      </c>
      <c r="K1734" t="s">
        <v>3188</v>
      </c>
      <c r="M1734" s="4" t="s">
        <v>111</v>
      </c>
      <c r="O1734" t="s">
        <v>12</v>
      </c>
      <c r="Q1734" s="8">
        <v>39.95</v>
      </c>
      <c r="R1734" s="2" t="s">
        <v>357</v>
      </c>
    </row>
    <row r="1735" spans="1:18" ht="15">
      <c r="A1735">
        <f>1+A1734</f>
        <v>1734</v>
      </c>
      <c r="B1735" t="s">
        <v>366</v>
      </c>
      <c r="C1735" t="s">
        <v>4449</v>
      </c>
      <c r="E1735" t="s">
        <v>2170</v>
      </c>
      <c r="G1735" t="s">
        <v>2155</v>
      </c>
      <c r="I1735" t="s">
        <v>231</v>
      </c>
      <c r="K1735" t="s">
        <v>299</v>
      </c>
      <c r="M1735" s="4" t="s">
        <v>497</v>
      </c>
      <c r="O1735" t="s">
        <v>380</v>
      </c>
      <c r="Q1735" s="8">
        <v>37</v>
      </c>
      <c r="R1735" s="2" t="s">
        <v>357</v>
      </c>
    </row>
    <row r="1736" spans="1:18" ht="15">
      <c r="A1736">
        <f>1+A1735</f>
        <v>1735</v>
      </c>
      <c r="B1736" t="s">
        <v>366</v>
      </c>
      <c r="C1736" t="s">
        <v>4449</v>
      </c>
      <c r="E1736" t="s">
        <v>2171</v>
      </c>
      <c r="G1736" t="s">
        <v>2155</v>
      </c>
      <c r="I1736" t="s">
        <v>231</v>
      </c>
      <c r="K1736" t="s">
        <v>299</v>
      </c>
      <c r="M1736" s="4" t="s">
        <v>497</v>
      </c>
      <c r="O1736" t="s">
        <v>380</v>
      </c>
      <c r="Q1736" s="8">
        <v>37</v>
      </c>
      <c r="R1736" s="2" t="s">
        <v>357</v>
      </c>
    </row>
    <row r="1737" spans="1:18" ht="15">
      <c r="A1737">
        <f>1+A1736</f>
        <v>1736</v>
      </c>
      <c r="B1737" t="s">
        <v>366</v>
      </c>
      <c r="C1737" t="s">
        <v>4449</v>
      </c>
      <c r="E1737" t="s">
        <v>2172</v>
      </c>
      <c r="G1737" t="s">
        <v>2155</v>
      </c>
      <c r="I1737" t="s">
        <v>231</v>
      </c>
      <c r="K1737" t="s">
        <v>378</v>
      </c>
      <c r="M1737" s="4" t="s">
        <v>497</v>
      </c>
      <c r="O1737" t="s">
        <v>380</v>
      </c>
      <c r="Q1737" s="8">
        <v>37</v>
      </c>
      <c r="R1737" s="2" t="s">
        <v>357</v>
      </c>
    </row>
    <row r="1738" spans="1:18" ht="15">
      <c r="A1738">
        <f>1+A1737</f>
        <v>1737</v>
      </c>
      <c r="B1738" t="s">
        <v>366</v>
      </c>
      <c r="C1738" s="9" t="s">
        <v>4449</v>
      </c>
      <c r="E1738" s="9" t="s">
        <v>5032</v>
      </c>
      <c r="G1738" s="9" t="s">
        <v>5031</v>
      </c>
      <c r="I1738" s="13" t="s">
        <v>5033</v>
      </c>
      <c r="K1738">
        <v>1989</v>
      </c>
      <c r="M1738" s="11" t="s">
        <v>5034</v>
      </c>
      <c r="O1738" s="9" t="s">
        <v>5035</v>
      </c>
      <c r="Q1738" s="8">
        <v>10.6465</v>
      </c>
      <c r="R1738" s="2" t="s">
        <v>357</v>
      </c>
    </row>
    <row r="1739" spans="1:18" ht="15">
      <c r="A1739">
        <f>1+A1738</f>
        <v>1738</v>
      </c>
      <c r="B1739" t="s">
        <v>366</v>
      </c>
      <c r="C1739" t="s">
        <v>4449</v>
      </c>
      <c r="E1739" t="s">
        <v>2173</v>
      </c>
      <c r="G1739" t="s">
        <v>2133</v>
      </c>
      <c r="I1739" t="s">
        <v>3947</v>
      </c>
      <c r="K1739" t="s">
        <v>3491</v>
      </c>
      <c r="M1739" s="4" t="s">
        <v>131</v>
      </c>
      <c r="O1739" t="s">
        <v>1043</v>
      </c>
      <c r="Q1739" s="8">
        <v>19.45</v>
      </c>
      <c r="R1739" s="2" t="s">
        <v>357</v>
      </c>
    </row>
    <row r="1740" spans="1:18" ht="15">
      <c r="A1740">
        <f>1+A1739</f>
        <v>1739</v>
      </c>
      <c r="B1740" t="s">
        <v>366</v>
      </c>
      <c r="C1740" s="1" t="s">
        <v>4449</v>
      </c>
      <c r="E1740" s="1" t="s">
        <v>2174</v>
      </c>
      <c r="G1740" s="1" t="s">
        <v>2175</v>
      </c>
      <c r="I1740" s="1" t="s">
        <v>2176</v>
      </c>
      <c r="K1740" t="s">
        <v>3769</v>
      </c>
      <c r="M1740" s="4" t="s">
        <v>3345</v>
      </c>
      <c r="O1740" t="s">
        <v>3944</v>
      </c>
      <c r="Q1740" s="8" t="s">
        <v>3704</v>
      </c>
      <c r="R1740" s="2" t="s">
        <v>357</v>
      </c>
    </row>
    <row r="1741" spans="1:18" ht="15">
      <c r="A1741">
        <f>1+A1740</f>
        <v>1740</v>
      </c>
      <c r="B1741" t="s">
        <v>366</v>
      </c>
      <c r="C1741" t="s">
        <v>4449</v>
      </c>
      <c r="E1741" t="s">
        <v>903</v>
      </c>
      <c r="G1741" t="s">
        <v>904</v>
      </c>
      <c r="I1741" t="s">
        <v>900</v>
      </c>
      <c r="K1741" s="1">
        <v>2001</v>
      </c>
      <c r="M1741" s="4" t="s">
        <v>893</v>
      </c>
      <c r="O1741" t="s">
        <v>380</v>
      </c>
      <c r="Q1741" s="8">
        <v>26.26</v>
      </c>
      <c r="R1741" s="2" t="s">
        <v>357</v>
      </c>
    </row>
    <row r="1742" spans="1:18" ht="15">
      <c r="A1742">
        <f>1+A1741</f>
        <v>1741</v>
      </c>
      <c r="B1742" t="s">
        <v>366</v>
      </c>
      <c r="C1742" t="s">
        <v>4449</v>
      </c>
      <c r="E1742" t="s">
        <v>906</v>
      </c>
      <c r="G1742" t="s">
        <v>904</v>
      </c>
      <c r="I1742" t="s">
        <v>900</v>
      </c>
      <c r="K1742" s="1">
        <v>2003</v>
      </c>
      <c r="M1742" s="4" t="s">
        <v>893</v>
      </c>
      <c r="O1742" t="s">
        <v>380</v>
      </c>
      <c r="Q1742" s="8">
        <v>26.26</v>
      </c>
      <c r="R1742" s="2" t="s">
        <v>357</v>
      </c>
    </row>
    <row r="1743" spans="1:18" ht="15">
      <c r="A1743">
        <f>1+A1742</f>
        <v>1742</v>
      </c>
      <c r="B1743" t="s">
        <v>366</v>
      </c>
      <c r="C1743" t="s">
        <v>4449</v>
      </c>
      <c r="E1743" t="s">
        <v>905</v>
      </c>
      <c r="G1743" t="s">
        <v>904</v>
      </c>
      <c r="I1743" t="s">
        <v>900</v>
      </c>
      <c r="K1743" s="1">
        <v>2002</v>
      </c>
      <c r="M1743" s="4" t="s">
        <v>893</v>
      </c>
      <c r="O1743" t="s">
        <v>380</v>
      </c>
      <c r="Q1743" s="8">
        <v>26.26</v>
      </c>
      <c r="R1743" s="2" t="s">
        <v>357</v>
      </c>
    </row>
    <row r="1744" spans="1:18" ht="15">
      <c r="A1744">
        <f>1+A1743</f>
        <v>1743</v>
      </c>
      <c r="B1744" t="s">
        <v>366</v>
      </c>
      <c r="C1744" t="s">
        <v>4449</v>
      </c>
      <c r="E1744" t="s">
        <v>901</v>
      </c>
      <c r="G1744" t="s">
        <v>902</v>
      </c>
      <c r="I1744" t="s">
        <v>900</v>
      </c>
      <c r="K1744" s="1">
        <v>2003</v>
      </c>
      <c r="M1744" s="4" t="s">
        <v>893</v>
      </c>
      <c r="O1744" t="s">
        <v>380</v>
      </c>
      <c r="Q1744" s="8">
        <v>26.26</v>
      </c>
      <c r="R1744" s="2" t="s">
        <v>357</v>
      </c>
    </row>
    <row r="1745" spans="1:18" ht="15">
      <c r="A1745">
        <f>1+A1744</f>
        <v>1744</v>
      </c>
      <c r="B1745" t="s">
        <v>366</v>
      </c>
      <c r="C1745" t="s">
        <v>4449</v>
      </c>
      <c r="E1745" t="s">
        <v>2177</v>
      </c>
      <c r="G1745" t="s">
        <v>2546</v>
      </c>
      <c r="I1745" t="s">
        <v>2703</v>
      </c>
      <c r="K1745" t="s">
        <v>3509</v>
      </c>
      <c r="M1745" s="4" t="s">
        <v>4576</v>
      </c>
      <c r="O1745" t="s">
        <v>3270</v>
      </c>
      <c r="Q1745" s="8">
        <f>0.75*R1746</f>
        <v>0</v>
      </c>
      <c r="R1745" s="2" t="s">
        <v>357</v>
      </c>
    </row>
    <row r="1746" spans="1:18" ht="15">
      <c r="A1746">
        <f>1+A1745</f>
        <v>1745</v>
      </c>
      <c r="B1746" t="s">
        <v>366</v>
      </c>
      <c r="C1746" t="s">
        <v>4449</v>
      </c>
      <c r="E1746" t="s">
        <v>2178</v>
      </c>
      <c r="G1746" t="s">
        <v>1045</v>
      </c>
      <c r="I1746" t="s">
        <v>3947</v>
      </c>
      <c r="K1746" t="s">
        <v>4357</v>
      </c>
      <c r="M1746" s="4" t="s">
        <v>2604</v>
      </c>
      <c r="O1746" t="s">
        <v>380</v>
      </c>
      <c r="Q1746" s="8" t="s">
        <v>605</v>
      </c>
      <c r="R1746" s="2" t="s">
        <v>357</v>
      </c>
    </row>
    <row r="1747" spans="1:18" ht="15">
      <c r="A1747">
        <f>1+A1746</f>
        <v>1746</v>
      </c>
      <c r="B1747" t="s">
        <v>366</v>
      </c>
      <c r="C1747" t="s">
        <v>4449</v>
      </c>
      <c r="E1747" t="s">
        <v>1638</v>
      </c>
      <c r="G1747" t="s">
        <v>4312</v>
      </c>
      <c r="I1747" t="s">
        <v>4333</v>
      </c>
      <c r="K1747">
        <v>2010</v>
      </c>
      <c r="M1747" s="4" t="s">
        <v>1635</v>
      </c>
      <c r="O1747" t="s">
        <v>380</v>
      </c>
      <c r="Q1747" s="8">
        <v>16.45</v>
      </c>
      <c r="R1747" s="2" t="s">
        <v>357</v>
      </c>
    </row>
    <row r="1748" spans="1:18" ht="15">
      <c r="A1748">
        <f>1+A1747</f>
        <v>1747</v>
      </c>
      <c r="B1748" t="s">
        <v>366</v>
      </c>
      <c r="C1748" t="s">
        <v>4449</v>
      </c>
      <c r="E1748" t="s">
        <v>1012</v>
      </c>
      <c r="G1748" t="s">
        <v>113</v>
      </c>
      <c r="I1748" t="s">
        <v>1046</v>
      </c>
      <c r="K1748">
        <v>2008</v>
      </c>
      <c r="M1748" s="4" t="s">
        <v>1635</v>
      </c>
      <c r="O1748" t="s">
        <v>380</v>
      </c>
      <c r="Q1748" s="8">
        <v>15.3</v>
      </c>
      <c r="R1748" s="2" t="s">
        <v>357</v>
      </c>
    </row>
    <row r="1749" spans="1:18" ht="15">
      <c r="A1749">
        <f>1+A1748</f>
        <v>1748</v>
      </c>
      <c r="B1749" t="s">
        <v>366</v>
      </c>
      <c r="C1749" t="s">
        <v>4449</v>
      </c>
      <c r="E1749" t="s">
        <v>2179</v>
      </c>
      <c r="G1749" t="s">
        <v>2180</v>
      </c>
      <c r="I1749" t="s">
        <v>3344</v>
      </c>
      <c r="K1749" t="s">
        <v>285</v>
      </c>
      <c r="M1749" s="4" t="s">
        <v>1087</v>
      </c>
      <c r="O1749" t="s">
        <v>1088</v>
      </c>
      <c r="Q1749" s="8"/>
      <c r="R1749" s="2" t="s">
        <v>357</v>
      </c>
    </row>
    <row r="1750" spans="1:18" ht="15">
      <c r="A1750">
        <f>1+A1749</f>
        <v>1749</v>
      </c>
      <c r="B1750" t="s">
        <v>366</v>
      </c>
      <c r="C1750" t="s">
        <v>4449</v>
      </c>
      <c r="E1750" t="s">
        <v>2181</v>
      </c>
      <c r="G1750" t="s">
        <v>1058</v>
      </c>
      <c r="I1750" t="s">
        <v>2182</v>
      </c>
      <c r="K1750" t="s">
        <v>3539</v>
      </c>
      <c r="M1750" s="4" t="s">
        <v>1039</v>
      </c>
      <c r="O1750" t="s">
        <v>1040</v>
      </c>
      <c r="Q1750" s="8">
        <f>0.75*35</f>
        <v>26.25</v>
      </c>
      <c r="R1750" s="2" t="s">
        <v>357</v>
      </c>
    </row>
    <row r="1751" spans="1:18" ht="15">
      <c r="A1751">
        <f>1+A1750</f>
        <v>1750</v>
      </c>
      <c r="B1751" t="s">
        <v>366</v>
      </c>
      <c r="C1751" t="s">
        <v>4449</v>
      </c>
      <c r="E1751" t="s">
        <v>2183</v>
      </c>
      <c r="G1751" t="s">
        <v>1058</v>
      </c>
      <c r="M1751" s="4" t="s">
        <v>1075</v>
      </c>
      <c r="O1751" t="s">
        <v>380</v>
      </c>
      <c r="Q1751" s="8">
        <v>23.95</v>
      </c>
      <c r="R1751" s="2" t="s">
        <v>357</v>
      </c>
    </row>
    <row r="1752" spans="1:18" ht="15">
      <c r="A1752">
        <f>1+A1751</f>
        <v>1751</v>
      </c>
      <c r="B1752" t="s">
        <v>366</v>
      </c>
      <c r="C1752" t="s">
        <v>4449</v>
      </c>
      <c r="E1752" t="s">
        <v>2184</v>
      </c>
      <c r="G1752" t="s">
        <v>1058</v>
      </c>
      <c r="I1752" t="s">
        <v>2935</v>
      </c>
      <c r="K1752" t="s">
        <v>3316</v>
      </c>
      <c r="M1752" s="4" t="s">
        <v>115</v>
      </c>
      <c r="O1752" t="s">
        <v>7</v>
      </c>
      <c r="Q1752" s="8">
        <v>48.75</v>
      </c>
      <c r="R1752" s="2" t="s">
        <v>357</v>
      </c>
    </row>
    <row r="1753" spans="1:18" ht="15">
      <c r="A1753">
        <f>1+A1752</f>
        <v>1752</v>
      </c>
      <c r="B1753" t="s">
        <v>366</v>
      </c>
      <c r="C1753" t="s">
        <v>4449</v>
      </c>
      <c r="E1753" t="s">
        <v>4589</v>
      </c>
      <c r="G1753" t="s">
        <v>4518</v>
      </c>
      <c r="I1753" t="s">
        <v>4510</v>
      </c>
      <c r="K1753" t="s">
        <v>312</v>
      </c>
      <c r="Q1753" s="8"/>
      <c r="R1753" s="2" t="s">
        <v>357</v>
      </c>
    </row>
    <row r="1754" spans="1:18" ht="15">
      <c r="A1754">
        <f>1+A1753</f>
        <v>1753</v>
      </c>
      <c r="B1754" t="s">
        <v>366</v>
      </c>
      <c r="C1754" t="s">
        <v>4449</v>
      </c>
      <c r="E1754" t="s">
        <v>4672</v>
      </c>
      <c r="G1754" t="s">
        <v>4590</v>
      </c>
      <c r="I1754" t="s">
        <v>1</v>
      </c>
      <c r="K1754" t="s">
        <v>3750</v>
      </c>
      <c r="M1754" s="4" t="s">
        <v>4591</v>
      </c>
      <c r="O1754" t="s">
        <v>4592</v>
      </c>
      <c r="Q1754" s="8"/>
      <c r="R1754" s="2" t="s">
        <v>357</v>
      </c>
    </row>
    <row r="1755" spans="1:18" ht="15">
      <c r="A1755">
        <f>1+A1754</f>
        <v>1754</v>
      </c>
      <c r="B1755" t="s">
        <v>366</v>
      </c>
      <c r="C1755" t="s">
        <v>4449</v>
      </c>
      <c r="E1755" t="s">
        <v>894</v>
      </c>
      <c r="G1755" t="s">
        <v>895</v>
      </c>
      <c r="I1755" t="s">
        <v>896</v>
      </c>
      <c r="K1755" s="1">
        <v>2007</v>
      </c>
      <c r="M1755" s="4" t="s">
        <v>893</v>
      </c>
      <c r="O1755" t="s">
        <v>380</v>
      </c>
      <c r="Q1755" s="8">
        <v>14.755</v>
      </c>
      <c r="R1755" s="2" t="s">
        <v>357</v>
      </c>
    </row>
    <row r="1756" spans="1:18" ht="15">
      <c r="A1756">
        <f>1+A1755</f>
        <v>1755</v>
      </c>
      <c r="B1756" t="s">
        <v>366</v>
      </c>
      <c r="C1756" t="s">
        <v>4449</v>
      </c>
      <c r="E1756" t="s">
        <v>897</v>
      </c>
      <c r="G1756" t="s">
        <v>895</v>
      </c>
      <c r="I1756" t="s">
        <v>896</v>
      </c>
      <c r="K1756" s="1">
        <v>2007</v>
      </c>
      <c r="M1756" s="4" t="s">
        <v>893</v>
      </c>
      <c r="O1756" t="s">
        <v>380</v>
      </c>
      <c r="Q1756" s="8">
        <v>14.755</v>
      </c>
      <c r="R1756" s="2" t="s">
        <v>357</v>
      </c>
    </row>
    <row r="1757" spans="1:18" ht="15">
      <c r="A1757">
        <f>1+A1756</f>
        <v>1756</v>
      </c>
      <c r="B1757" t="s">
        <v>366</v>
      </c>
      <c r="C1757" t="s">
        <v>4449</v>
      </c>
      <c r="E1757" t="s">
        <v>4593</v>
      </c>
      <c r="G1757" t="s">
        <v>733</v>
      </c>
      <c r="I1757" t="s">
        <v>4594</v>
      </c>
      <c r="K1757" t="s">
        <v>2081</v>
      </c>
      <c r="M1757" s="4" t="s">
        <v>4480</v>
      </c>
      <c r="O1757" t="s">
        <v>4481</v>
      </c>
      <c r="Q1757" s="8">
        <v>35</v>
      </c>
      <c r="R1757" s="2" t="s">
        <v>357</v>
      </c>
    </row>
    <row r="1758" spans="1:18" ht="15">
      <c r="A1758">
        <f>1+A1757</f>
        <v>1757</v>
      </c>
      <c r="B1758" t="s">
        <v>366</v>
      </c>
      <c r="C1758" s="23" t="s">
        <v>4449</v>
      </c>
      <c r="E1758" s="24" t="s">
        <v>4955</v>
      </c>
      <c r="G1758" s="24" t="s">
        <v>4956</v>
      </c>
      <c r="I1758" s="1" t="s">
        <v>4957</v>
      </c>
      <c r="K1758">
        <v>1935</v>
      </c>
      <c r="M1758" s="4" t="s">
        <v>4958</v>
      </c>
      <c r="O1758" s="9" t="s">
        <v>4959</v>
      </c>
      <c r="Q1758" s="8">
        <v>10</v>
      </c>
      <c r="R1758" s="2" t="s">
        <v>357</v>
      </c>
    </row>
    <row r="1759" spans="1:18" ht="15">
      <c r="A1759">
        <f>1+A1758</f>
        <v>1758</v>
      </c>
      <c r="B1759" t="s">
        <v>366</v>
      </c>
      <c r="C1759" t="s">
        <v>4449</v>
      </c>
      <c r="E1759" t="s">
        <v>4595</v>
      </c>
      <c r="G1759" t="s">
        <v>4596</v>
      </c>
      <c r="I1759" t="s">
        <v>4597</v>
      </c>
      <c r="K1759" t="s">
        <v>2111</v>
      </c>
      <c r="M1759" s="4" t="s">
        <v>4476</v>
      </c>
      <c r="Q1759" s="8"/>
      <c r="R1759" s="2" t="s">
        <v>357</v>
      </c>
    </row>
    <row r="1760" spans="1:18" ht="15">
      <c r="A1760">
        <f>1+A1759</f>
        <v>1759</v>
      </c>
      <c r="B1760" t="s">
        <v>366</v>
      </c>
      <c r="C1760" t="s">
        <v>4449</v>
      </c>
      <c r="E1760" t="s">
        <v>4598</v>
      </c>
      <c r="G1760" t="s">
        <v>1058</v>
      </c>
      <c r="I1760" t="s">
        <v>4567</v>
      </c>
      <c r="K1760" t="s">
        <v>241</v>
      </c>
      <c r="Q1760" s="8">
        <v>5.95</v>
      </c>
      <c r="R1760" s="2" t="s">
        <v>357</v>
      </c>
    </row>
    <row r="1761" spans="1:18" ht="15">
      <c r="A1761">
        <f>1+A1760</f>
        <v>1760</v>
      </c>
      <c r="B1761" t="s">
        <v>366</v>
      </c>
      <c r="C1761" s="1" t="s">
        <v>4449</v>
      </c>
      <c r="E1761" t="s">
        <v>3999</v>
      </c>
      <c r="G1761" t="s">
        <v>4000</v>
      </c>
      <c r="I1761" t="s">
        <v>4001</v>
      </c>
      <c r="K1761">
        <v>1945</v>
      </c>
      <c r="M1761" s="4" t="s">
        <v>3991</v>
      </c>
      <c r="O1761" t="s">
        <v>4458</v>
      </c>
      <c r="Q1761" s="8"/>
      <c r="R1761" s="2" t="s">
        <v>357</v>
      </c>
    </row>
    <row r="1762" spans="1:18" ht="15">
      <c r="A1762">
        <f>1+A1761</f>
        <v>1761</v>
      </c>
      <c r="B1762" t="s">
        <v>366</v>
      </c>
      <c r="C1762" t="s">
        <v>4449</v>
      </c>
      <c r="E1762" t="s">
        <v>1175</v>
      </c>
      <c r="G1762" t="s">
        <v>4392</v>
      </c>
      <c r="I1762" t="s">
        <v>4333</v>
      </c>
      <c r="K1762" s="1">
        <v>1997</v>
      </c>
      <c r="M1762" s="6" t="s">
        <v>19</v>
      </c>
      <c r="O1762" t="s">
        <v>380</v>
      </c>
      <c r="Q1762" s="8">
        <v>16.176</v>
      </c>
      <c r="R1762" s="2" t="s">
        <v>357</v>
      </c>
    </row>
    <row r="1763" spans="1:18" ht="15">
      <c r="A1763">
        <f>1+A1762</f>
        <v>1762</v>
      </c>
      <c r="B1763" t="s">
        <v>366</v>
      </c>
      <c r="C1763" s="23" t="s">
        <v>4449</v>
      </c>
      <c r="E1763" s="9" t="s">
        <v>4897</v>
      </c>
      <c r="G1763" s="9" t="s">
        <v>4898</v>
      </c>
      <c r="I1763" s="9" t="s">
        <v>4899</v>
      </c>
      <c r="K1763">
        <v>2011</v>
      </c>
      <c r="M1763" s="11" t="s">
        <v>4882</v>
      </c>
      <c r="O1763" s="9" t="s">
        <v>380</v>
      </c>
      <c r="Q1763" s="8">
        <v>10.35</v>
      </c>
      <c r="R1763" s="2" t="s">
        <v>357</v>
      </c>
    </row>
    <row r="1764" spans="1:18" ht="15">
      <c r="A1764">
        <f>1+A1763</f>
        <v>1763</v>
      </c>
      <c r="B1764" t="s">
        <v>366</v>
      </c>
      <c r="C1764" t="s">
        <v>4449</v>
      </c>
      <c r="E1764" t="s">
        <v>4599</v>
      </c>
      <c r="G1764" t="s">
        <v>4600</v>
      </c>
      <c r="I1764" t="s">
        <v>4601</v>
      </c>
      <c r="K1764" t="s">
        <v>3539</v>
      </c>
      <c r="M1764" s="4" t="s">
        <v>1039</v>
      </c>
      <c r="O1764" t="s">
        <v>1040</v>
      </c>
      <c r="Q1764" s="8">
        <f>33*0.75</f>
        <v>24.75</v>
      </c>
      <c r="R1764" s="2" t="s">
        <v>357</v>
      </c>
    </row>
    <row r="1765" spans="1:18" ht="15">
      <c r="A1765">
        <f>1+A1764</f>
        <v>1764</v>
      </c>
      <c r="B1765" t="s">
        <v>366</v>
      </c>
      <c r="C1765" t="s">
        <v>4449</v>
      </c>
      <c r="E1765" t="s">
        <v>4602</v>
      </c>
      <c r="G1765" t="s">
        <v>4603</v>
      </c>
      <c r="I1765" t="s">
        <v>44</v>
      </c>
      <c r="K1765" t="s">
        <v>3509</v>
      </c>
      <c r="M1765" s="4" t="s">
        <v>4604</v>
      </c>
      <c r="O1765" t="s">
        <v>1053</v>
      </c>
      <c r="Q1765" s="8">
        <v>24.95</v>
      </c>
      <c r="R1765" s="2" t="s">
        <v>357</v>
      </c>
    </row>
    <row r="1766" spans="1:18" ht="15">
      <c r="A1766">
        <f>1+A1765</f>
        <v>1765</v>
      </c>
      <c r="B1766" t="s">
        <v>366</v>
      </c>
      <c r="C1766" t="s">
        <v>4449</v>
      </c>
      <c r="E1766" t="s">
        <v>1704</v>
      </c>
      <c r="G1766" t="s">
        <v>1045</v>
      </c>
      <c r="I1766" t="s">
        <v>3947</v>
      </c>
      <c r="K1766" t="s">
        <v>3491</v>
      </c>
      <c r="M1766" s="4" t="s">
        <v>131</v>
      </c>
      <c r="O1766" t="s">
        <v>1043</v>
      </c>
      <c r="Q1766" s="8">
        <v>19.45</v>
      </c>
      <c r="R1766" s="2" t="s">
        <v>357</v>
      </c>
    </row>
    <row r="1767" spans="1:18" ht="15">
      <c r="A1767">
        <f>1+A1766</f>
        <v>1766</v>
      </c>
      <c r="B1767" t="s">
        <v>366</v>
      </c>
      <c r="C1767" t="s">
        <v>4449</v>
      </c>
      <c r="E1767" t="s">
        <v>3346</v>
      </c>
      <c r="G1767" t="s">
        <v>1045</v>
      </c>
      <c r="I1767" t="s">
        <v>2806</v>
      </c>
      <c r="K1767" t="s">
        <v>3750</v>
      </c>
      <c r="M1767" s="4" t="s">
        <v>2807</v>
      </c>
      <c r="O1767" t="s">
        <v>380</v>
      </c>
      <c r="Q1767" s="8">
        <f>18.45+2.56</f>
        <v>21.009999999999998</v>
      </c>
      <c r="R1767" s="2" t="s">
        <v>357</v>
      </c>
    </row>
    <row r="1768" spans="1:18" ht="15">
      <c r="A1768">
        <f>1+A1767</f>
        <v>1767</v>
      </c>
      <c r="B1768" t="s">
        <v>366</v>
      </c>
      <c r="C1768" t="s">
        <v>4449</v>
      </c>
      <c r="E1768" t="s">
        <v>3347</v>
      </c>
      <c r="G1768" t="s">
        <v>1045</v>
      </c>
      <c r="I1768" t="s">
        <v>3947</v>
      </c>
      <c r="K1768" t="s">
        <v>371</v>
      </c>
      <c r="M1768" s="4" t="s">
        <v>3283</v>
      </c>
      <c r="O1768" t="s">
        <v>3284</v>
      </c>
      <c r="Q1768" s="8">
        <v>8</v>
      </c>
      <c r="R1768" s="2" t="s">
        <v>357</v>
      </c>
    </row>
    <row r="1769" spans="1:18" ht="15">
      <c r="A1769">
        <f>1+A1768</f>
        <v>1768</v>
      </c>
      <c r="B1769" t="s">
        <v>366</v>
      </c>
      <c r="C1769" t="s">
        <v>4449</v>
      </c>
      <c r="E1769" t="s">
        <v>3348</v>
      </c>
      <c r="G1769" t="s">
        <v>3349</v>
      </c>
      <c r="I1769" t="s">
        <v>3350</v>
      </c>
      <c r="K1769" t="s">
        <v>2095</v>
      </c>
      <c r="M1769" s="4" t="s">
        <v>1039</v>
      </c>
      <c r="O1769" t="s">
        <v>1040</v>
      </c>
      <c r="Q1769" s="8">
        <v>12</v>
      </c>
      <c r="R1769" s="2" t="s">
        <v>357</v>
      </c>
    </row>
    <row r="1770" spans="1:18" ht="15">
      <c r="A1770">
        <f>1+A1769</f>
        <v>1769</v>
      </c>
      <c r="B1770" t="s">
        <v>366</v>
      </c>
      <c r="C1770" t="s">
        <v>4449</v>
      </c>
      <c r="E1770" t="s">
        <v>3351</v>
      </c>
      <c r="G1770" t="s">
        <v>3349</v>
      </c>
      <c r="I1770" t="s">
        <v>3352</v>
      </c>
      <c r="K1770" t="s">
        <v>916</v>
      </c>
      <c r="M1770" s="4" t="s">
        <v>1052</v>
      </c>
      <c r="O1770" t="s">
        <v>1053</v>
      </c>
      <c r="Q1770" s="8">
        <v>15.2</v>
      </c>
      <c r="R1770" s="2" t="s">
        <v>357</v>
      </c>
    </row>
    <row r="1771" spans="1:18" ht="15">
      <c r="A1771">
        <f>1+A1770</f>
        <v>1770</v>
      </c>
      <c r="B1771" t="s">
        <v>366</v>
      </c>
      <c r="C1771" t="s">
        <v>4449</v>
      </c>
      <c r="E1771" t="s">
        <v>884</v>
      </c>
      <c r="G1771" t="s">
        <v>882</v>
      </c>
      <c r="I1771" t="s">
        <v>1046</v>
      </c>
      <c r="K1771" s="1">
        <v>2007</v>
      </c>
      <c r="M1771" s="4" t="s">
        <v>3356</v>
      </c>
      <c r="O1771" t="s">
        <v>3424</v>
      </c>
      <c r="Q1771" s="8">
        <v>19.45</v>
      </c>
      <c r="R1771" s="2" t="s">
        <v>357</v>
      </c>
    </row>
    <row r="1772" spans="1:18" ht="15">
      <c r="A1772">
        <f>1+A1771</f>
        <v>1771</v>
      </c>
      <c r="B1772" t="s">
        <v>366</v>
      </c>
      <c r="C1772" t="s">
        <v>4449</v>
      </c>
      <c r="E1772" t="s">
        <v>4281</v>
      </c>
      <c r="G1772" t="s">
        <v>987</v>
      </c>
      <c r="I1772" t="s">
        <v>2603</v>
      </c>
      <c r="K1772" t="s">
        <v>3509</v>
      </c>
      <c r="M1772" s="4" t="s">
        <v>988</v>
      </c>
      <c r="O1772" t="s">
        <v>639</v>
      </c>
      <c r="Q1772" s="8">
        <v>10</v>
      </c>
      <c r="R1772" s="2" t="s">
        <v>357</v>
      </c>
    </row>
    <row r="1773" spans="1:18" ht="15">
      <c r="A1773">
        <f>1+A1772</f>
        <v>1772</v>
      </c>
      <c r="B1773" t="s">
        <v>366</v>
      </c>
      <c r="C1773" s="1" t="s">
        <v>4449</v>
      </c>
      <c r="E1773" t="s">
        <v>989</v>
      </c>
      <c r="G1773" t="s">
        <v>990</v>
      </c>
      <c r="I1773" t="s">
        <v>1130</v>
      </c>
      <c r="K1773" t="s">
        <v>3182</v>
      </c>
      <c r="Q1773" s="8"/>
      <c r="R1773" s="2" t="s">
        <v>357</v>
      </c>
    </row>
    <row r="1774" spans="1:18" ht="15">
      <c r="A1774">
        <f>1+A1773</f>
        <v>1773</v>
      </c>
      <c r="B1774" t="s">
        <v>366</v>
      </c>
      <c r="C1774" t="s">
        <v>4449</v>
      </c>
      <c r="E1774" t="s">
        <v>1131</v>
      </c>
      <c r="G1774" t="s">
        <v>1132</v>
      </c>
      <c r="I1774" t="s">
        <v>734</v>
      </c>
      <c r="K1774" t="s">
        <v>3197</v>
      </c>
      <c r="M1774" s="4" t="s">
        <v>4141</v>
      </c>
      <c r="O1774" t="s">
        <v>380</v>
      </c>
      <c r="Q1774" s="8">
        <v>12.95</v>
      </c>
      <c r="R1774" s="2" t="s">
        <v>357</v>
      </c>
    </row>
    <row r="1775" spans="1:18" ht="15">
      <c r="A1775">
        <f>1+A1774</f>
        <v>1774</v>
      </c>
      <c r="B1775" t="s">
        <v>366</v>
      </c>
      <c r="C1775" t="s">
        <v>4449</v>
      </c>
      <c r="E1775" t="s">
        <v>1133</v>
      </c>
      <c r="G1775" t="s">
        <v>1134</v>
      </c>
      <c r="I1775" t="s">
        <v>4471</v>
      </c>
      <c r="K1775" t="s">
        <v>2081</v>
      </c>
      <c r="M1775" s="4" t="s">
        <v>18</v>
      </c>
      <c r="O1775" t="s">
        <v>1612</v>
      </c>
      <c r="Q1775" s="8">
        <v>24.99</v>
      </c>
      <c r="R1775" s="2" t="s">
        <v>357</v>
      </c>
    </row>
    <row r="1776" spans="1:18" ht="15">
      <c r="A1776">
        <f>1+A1775</f>
        <v>1775</v>
      </c>
      <c r="B1776" t="s">
        <v>366</v>
      </c>
      <c r="C1776" t="s">
        <v>4449</v>
      </c>
      <c r="E1776" t="s">
        <v>1135</v>
      </c>
      <c r="G1776" t="s">
        <v>1136</v>
      </c>
      <c r="I1776" t="s">
        <v>952</v>
      </c>
      <c r="K1776" t="s">
        <v>4204</v>
      </c>
      <c r="Q1776" s="8"/>
      <c r="R1776" s="2" t="s">
        <v>357</v>
      </c>
    </row>
    <row r="1777" spans="1:18" ht="15">
      <c r="A1777">
        <f>1+A1776</f>
        <v>1776</v>
      </c>
      <c r="B1777" t="s">
        <v>366</v>
      </c>
      <c r="C1777" s="1" t="s">
        <v>4449</v>
      </c>
      <c r="E1777" s="1" t="s">
        <v>565</v>
      </c>
      <c r="G1777" s="1" t="s">
        <v>566</v>
      </c>
      <c r="I1777" s="1" t="s">
        <v>567</v>
      </c>
      <c r="K1777" t="s">
        <v>1775</v>
      </c>
      <c r="M1777" s="4" t="s">
        <v>1309</v>
      </c>
      <c r="O1777" s="1" t="s">
        <v>373</v>
      </c>
      <c r="Q1777" s="8">
        <v>6</v>
      </c>
      <c r="R1777" s="2" t="s">
        <v>357</v>
      </c>
    </row>
    <row r="1778" spans="1:18" ht="15">
      <c r="A1778">
        <f>1+A1777</f>
        <v>1777</v>
      </c>
      <c r="B1778" t="s">
        <v>366</v>
      </c>
      <c r="C1778" s="1" t="s">
        <v>4449</v>
      </c>
      <c r="E1778" s="1" t="s">
        <v>1137</v>
      </c>
      <c r="G1778" s="1" t="s">
        <v>1138</v>
      </c>
      <c r="I1778" s="1" t="s">
        <v>1139</v>
      </c>
      <c r="K1778" t="s">
        <v>3762</v>
      </c>
      <c r="M1778" s="4" t="s">
        <v>4457</v>
      </c>
      <c r="O1778" t="s">
        <v>4458</v>
      </c>
      <c r="Q1778" s="8" t="s">
        <v>3746</v>
      </c>
      <c r="R1778" s="2" t="s">
        <v>357</v>
      </c>
    </row>
    <row r="1779" spans="1:18" ht="15">
      <c r="A1779">
        <f>1+A1778</f>
        <v>1778</v>
      </c>
      <c r="B1779" t="s">
        <v>366</v>
      </c>
      <c r="C1779" t="s">
        <v>4449</v>
      </c>
      <c r="E1779" t="s">
        <v>1140</v>
      </c>
      <c r="G1779" t="s">
        <v>1141</v>
      </c>
      <c r="I1779" t="s">
        <v>4333</v>
      </c>
      <c r="K1779" t="s">
        <v>4357</v>
      </c>
      <c r="M1779" s="4" t="s">
        <v>2466</v>
      </c>
      <c r="O1779" t="s">
        <v>380</v>
      </c>
      <c r="Q1779" s="8">
        <v>15.5</v>
      </c>
      <c r="R1779" s="2" t="s">
        <v>357</v>
      </c>
    </row>
    <row r="1780" spans="1:18" ht="15">
      <c r="A1780">
        <f>1+A1779</f>
        <v>1779</v>
      </c>
      <c r="B1780" t="s">
        <v>366</v>
      </c>
      <c r="C1780" t="s">
        <v>4449</v>
      </c>
      <c r="E1780" t="s">
        <v>1142</v>
      </c>
      <c r="G1780" t="s">
        <v>4468</v>
      </c>
      <c r="I1780" t="s">
        <v>1143</v>
      </c>
      <c r="K1780" t="s">
        <v>2095</v>
      </c>
      <c r="Q1780" s="8"/>
      <c r="R1780" s="2" t="s">
        <v>357</v>
      </c>
    </row>
    <row r="1781" spans="1:18" ht="15">
      <c r="A1781">
        <f>1+A1780</f>
        <v>1780</v>
      </c>
      <c r="B1781" t="s">
        <v>366</v>
      </c>
      <c r="C1781" t="s">
        <v>4449</v>
      </c>
      <c r="E1781" t="s">
        <v>1142</v>
      </c>
      <c r="G1781" t="s">
        <v>4453</v>
      </c>
      <c r="I1781" t="s">
        <v>3921</v>
      </c>
      <c r="K1781">
        <v>1989</v>
      </c>
      <c r="M1781" s="4" t="s">
        <v>653</v>
      </c>
      <c r="O1781" t="s">
        <v>4458</v>
      </c>
      <c r="Q1781" s="8"/>
      <c r="R1781" s="2" t="s">
        <v>357</v>
      </c>
    </row>
    <row r="1782" spans="1:18" ht="15">
      <c r="A1782">
        <f>1+A1781</f>
        <v>1781</v>
      </c>
      <c r="B1782" t="s">
        <v>366</v>
      </c>
      <c r="C1782" s="1" t="s">
        <v>4449</v>
      </c>
      <c r="E1782" t="s">
        <v>1142</v>
      </c>
      <c r="G1782" t="s">
        <v>1144</v>
      </c>
      <c r="I1782" t="s">
        <v>1145</v>
      </c>
      <c r="K1782" t="s">
        <v>3197</v>
      </c>
      <c r="Q1782" s="8"/>
      <c r="R1782" s="2" t="s">
        <v>357</v>
      </c>
    </row>
    <row r="1783" spans="1:18" ht="15">
      <c r="A1783">
        <f>1+A1782</f>
        <v>1782</v>
      </c>
      <c r="B1783" t="s">
        <v>366</v>
      </c>
      <c r="C1783" t="s">
        <v>4449</v>
      </c>
      <c r="E1783" t="s">
        <v>1146</v>
      </c>
      <c r="G1783" t="s">
        <v>1147</v>
      </c>
      <c r="I1783" t="s">
        <v>1148</v>
      </c>
      <c r="K1783" t="s">
        <v>3539</v>
      </c>
      <c r="M1783" s="4" t="s">
        <v>1149</v>
      </c>
      <c r="O1783" t="s">
        <v>380</v>
      </c>
      <c r="Q1783" s="8">
        <v>13.96</v>
      </c>
      <c r="R1783" s="2" t="s">
        <v>357</v>
      </c>
    </row>
    <row r="1784" spans="1:18" ht="15">
      <c r="A1784">
        <f>1+A1783</f>
        <v>1783</v>
      </c>
      <c r="B1784" t="s">
        <v>366</v>
      </c>
      <c r="C1784" t="s">
        <v>4449</v>
      </c>
      <c r="E1784" t="s">
        <v>1150</v>
      </c>
      <c r="G1784" t="s">
        <v>1151</v>
      </c>
      <c r="I1784" t="s">
        <v>4471</v>
      </c>
      <c r="K1784" t="s">
        <v>1448</v>
      </c>
      <c r="M1784" s="4" t="s">
        <v>2728</v>
      </c>
      <c r="O1784" t="s">
        <v>12</v>
      </c>
      <c r="Q1784" s="8">
        <v>37.45</v>
      </c>
      <c r="R1784" s="2" t="s">
        <v>357</v>
      </c>
    </row>
    <row r="1785" spans="1:18" ht="15">
      <c r="A1785">
        <f>1+A1784</f>
        <v>1784</v>
      </c>
      <c r="B1785" t="s">
        <v>366</v>
      </c>
      <c r="C1785" t="s">
        <v>4449</v>
      </c>
      <c r="E1785" t="s">
        <v>3353</v>
      </c>
      <c r="G1785" t="s">
        <v>3354</v>
      </c>
      <c r="I1785" t="s">
        <v>3355</v>
      </c>
      <c r="K1785" s="1">
        <v>2005</v>
      </c>
      <c r="M1785" s="4" t="s">
        <v>3356</v>
      </c>
      <c r="O1785" t="s">
        <v>3424</v>
      </c>
      <c r="Q1785" s="8">
        <v>44.9</v>
      </c>
      <c r="R1785" s="2" t="s">
        <v>357</v>
      </c>
    </row>
    <row r="1786" spans="1:18" ht="15">
      <c r="A1786">
        <f>1+A1785</f>
        <v>1785</v>
      </c>
      <c r="B1786" t="s">
        <v>366</v>
      </c>
      <c r="C1786" s="1" t="s">
        <v>4449</v>
      </c>
      <c r="E1786" s="1" t="s">
        <v>1152</v>
      </c>
      <c r="G1786" s="1" t="s">
        <v>2845</v>
      </c>
      <c r="I1786" s="1" t="s">
        <v>734</v>
      </c>
      <c r="K1786" t="s">
        <v>3728</v>
      </c>
      <c r="M1786" s="4" t="s">
        <v>3962</v>
      </c>
      <c r="O1786" t="s">
        <v>380</v>
      </c>
      <c r="Q1786" s="8">
        <v>17.95</v>
      </c>
      <c r="R1786" s="2" t="s">
        <v>357</v>
      </c>
    </row>
    <row r="1787" spans="1:18" ht="15">
      <c r="A1787">
        <f>1+A1786</f>
        <v>1786</v>
      </c>
      <c r="B1787" t="s">
        <v>366</v>
      </c>
      <c r="C1787" s="9" t="s">
        <v>4449</v>
      </c>
      <c r="E1787" s="9" t="s">
        <v>4753</v>
      </c>
      <c r="G1787" s="9" t="s">
        <v>4750</v>
      </c>
      <c r="I1787" s="9" t="s">
        <v>4751</v>
      </c>
      <c r="K1787">
        <v>2007</v>
      </c>
      <c r="M1787" s="4" t="s">
        <v>4752</v>
      </c>
      <c r="O1787" s="9" t="s">
        <v>380</v>
      </c>
      <c r="Q1787" s="8">
        <v>5.1</v>
      </c>
      <c r="R1787" s="2" t="s">
        <v>357</v>
      </c>
    </row>
    <row r="1788" spans="1:18" ht="15">
      <c r="A1788">
        <f>1+A1787</f>
        <v>1787</v>
      </c>
      <c r="B1788" t="s">
        <v>366</v>
      </c>
      <c r="C1788" s="1" t="s">
        <v>4449</v>
      </c>
      <c r="E1788" s="1" t="s">
        <v>1153</v>
      </c>
      <c r="G1788" s="1" t="s">
        <v>1154</v>
      </c>
      <c r="I1788" s="1" t="s">
        <v>1154</v>
      </c>
      <c r="K1788" t="s">
        <v>1155</v>
      </c>
      <c r="M1788" s="4" t="s">
        <v>1827</v>
      </c>
      <c r="O1788" s="1" t="s">
        <v>3779</v>
      </c>
      <c r="Q1788" s="8" t="s">
        <v>3746</v>
      </c>
      <c r="R1788" s="2" t="s">
        <v>357</v>
      </c>
    </row>
    <row r="1789" spans="1:18" ht="15">
      <c r="A1789">
        <f>1+A1788</f>
        <v>1788</v>
      </c>
      <c r="B1789" t="s">
        <v>366</v>
      </c>
      <c r="C1789" t="s">
        <v>4449</v>
      </c>
      <c r="E1789" t="s">
        <v>1156</v>
      </c>
      <c r="G1789" t="s">
        <v>1157</v>
      </c>
      <c r="I1789" t="s">
        <v>4551</v>
      </c>
      <c r="K1789" t="s">
        <v>1077</v>
      </c>
      <c r="M1789" s="4" t="s">
        <v>2752</v>
      </c>
      <c r="O1789" t="s">
        <v>373</v>
      </c>
      <c r="Q1789" s="8">
        <v>8.56</v>
      </c>
      <c r="R1789" s="2" t="s">
        <v>357</v>
      </c>
    </row>
    <row r="1790" spans="1:18" ht="15">
      <c r="A1790">
        <f>1+A1789</f>
        <v>1789</v>
      </c>
      <c r="B1790" t="s">
        <v>366</v>
      </c>
      <c r="C1790" t="s">
        <v>4449</v>
      </c>
      <c r="E1790" t="s">
        <v>554</v>
      </c>
      <c r="G1790" t="s">
        <v>2523</v>
      </c>
      <c r="I1790" t="s">
        <v>2524</v>
      </c>
      <c r="K1790" t="s">
        <v>2081</v>
      </c>
      <c r="M1790" s="4" t="s">
        <v>2525</v>
      </c>
      <c r="O1790" t="s">
        <v>380</v>
      </c>
      <c r="Q1790" s="8">
        <v>4.95</v>
      </c>
      <c r="R1790" s="2" t="s">
        <v>357</v>
      </c>
    </row>
    <row r="1791" spans="1:18" ht="15">
      <c r="A1791">
        <f>1+A1790</f>
        <v>1790</v>
      </c>
      <c r="B1791" t="s">
        <v>366</v>
      </c>
      <c r="C1791" t="s">
        <v>4449</v>
      </c>
      <c r="E1791" t="s">
        <v>555</v>
      </c>
      <c r="G1791" t="s">
        <v>556</v>
      </c>
      <c r="I1791" t="s">
        <v>557</v>
      </c>
      <c r="K1791" t="s">
        <v>4472</v>
      </c>
      <c r="M1791" s="4" t="s">
        <v>168</v>
      </c>
      <c r="O1791" t="s">
        <v>169</v>
      </c>
      <c r="Q1791" s="8" t="s">
        <v>3746</v>
      </c>
      <c r="R1791" s="2" t="s">
        <v>357</v>
      </c>
    </row>
    <row r="1792" spans="1:18" ht="15">
      <c r="A1792">
        <f>1+A1791</f>
        <v>1791</v>
      </c>
      <c r="B1792" t="s">
        <v>366</v>
      </c>
      <c r="C1792" t="s">
        <v>4449</v>
      </c>
      <c r="E1792" t="s">
        <v>558</v>
      </c>
      <c r="G1792" t="s">
        <v>556</v>
      </c>
      <c r="I1792" t="s">
        <v>557</v>
      </c>
      <c r="K1792" t="s">
        <v>4472</v>
      </c>
      <c r="M1792" s="4" t="s">
        <v>168</v>
      </c>
      <c r="O1792" t="s">
        <v>169</v>
      </c>
      <c r="Q1792" s="8" t="s">
        <v>3746</v>
      </c>
      <c r="R1792" s="2" t="s">
        <v>357</v>
      </c>
    </row>
    <row r="1793" spans="1:18" ht="15">
      <c r="A1793">
        <f>1+A1792</f>
        <v>1792</v>
      </c>
      <c r="B1793" t="s">
        <v>366</v>
      </c>
      <c r="C1793" s="1" t="s">
        <v>4449</v>
      </c>
      <c r="E1793" s="1" t="s">
        <v>559</v>
      </c>
      <c r="G1793" s="1" t="s">
        <v>560</v>
      </c>
      <c r="I1793" s="1" t="s">
        <v>561</v>
      </c>
      <c r="K1793" t="s">
        <v>3755</v>
      </c>
      <c r="M1793" s="4" t="s">
        <v>1827</v>
      </c>
      <c r="O1793" s="1" t="s">
        <v>3779</v>
      </c>
      <c r="Q1793" s="8">
        <v>13.95</v>
      </c>
      <c r="R1793" s="2" t="s">
        <v>357</v>
      </c>
    </row>
    <row r="1794" spans="1:18" ht="15">
      <c r="A1794">
        <f>1+A1793</f>
        <v>1793</v>
      </c>
      <c r="B1794" t="s">
        <v>366</v>
      </c>
      <c r="C1794" s="1" t="s">
        <v>4449</v>
      </c>
      <c r="E1794" s="1" t="s">
        <v>562</v>
      </c>
      <c r="G1794" s="1" t="s">
        <v>563</v>
      </c>
      <c r="I1794" s="1" t="s">
        <v>3344</v>
      </c>
      <c r="K1794" t="s">
        <v>2104</v>
      </c>
      <c r="M1794" s="4" t="s">
        <v>1309</v>
      </c>
      <c r="O1794" s="1" t="s">
        <v>373</v>
      </c>
      <c r="Q1794" s="8">
        <v>4</v>
      </c>
      <c r="R1794" s="2" t="s">
        <v>357</v>
      </c>
    </row>
    <row r="1795" spans="1:18" ht="15">
      <c r="A1795">
        <f>1+A1794</f>
        <v>1794</v>
      </c>
      <c r="B1795" t="s">
        <v>366</v>
      </c>
      <c r="C1795" t="s">
        <v>4449</v>
      </c>
      <c r="E1795" t="s">
        <v>564</v>
      </c>
      <c r="G1795" t="s">
        <v>1058</v>
      </c>
      <c r="I1795" t="s">
        <v>4567</v>
      </c>
      <c r="K1795" t="s">
        <v>2108</v>
      </c>
      <c r="M1795" s="4" t="s">
        <v>4476</v>
      </c>
      <c r="Q1795" s="8">
        <v>16.95</v>
      </c>
      <c r="R1795" s="2" t="s">
        <v>357</v>
      </c>
    </row>
    <row r="1796" spans="1:18" ht="15">
      <c r="A1796">
        <f>1+A1795</f>
        <v>1795</v>
      </c>
      <c r="B1796" t="s">
        <v>366</v>
      </c>
      <c r="C1796" s="9" t="s">
        <v>4449</v>
      </c>
      <c r="E1796" s="9" t="s">
        <v>4767</v>
      </c>
      <c r="G1796" s="9" t="s">
        <v>4744</v>
      </c>
      <c r="I1796" s="9" t="s">
        <v>1</v>
      </c>
      <c r="K1796">
        <v>2017</v>
      </c>
      <c r="M1796" s="11" t="s">
        <v>4745</v>
      </c>
      <c r="O1796" s="9" t="s">
        <v>1669</v>
      </c>
      <c r="Q1796" s="18" t="s">
        <v>3746</v>
      </c>
      <c r="R1796" s="2" t="s">
        <v>357</v>
      </c>
    </row>
    <row r="1797" spans="1:18" ht="15">
      <c r="A1797">
        <f>1+A1796</f>
        <v>1796</v>
      </c>
      <c r="B1797" t="s">
        <v>366</v>
      </c>
      <c r="C1797" s="9" t="s">
        <v>4449</v>
      </c>
      <c r="E1797" s="9" t="s">
        <v>4853</v>
      </c>
      <c r="G1797" s="9" t="s">
        <v>4854</v>
      </c>
      <c r="I1797" s="9" t="s">
        <v>4794</v>
      </c>
      <c r="K1797">
        <v>2014</v>
      </c>
      <c r="M1797" s="11" t="s">
        <v>4844</v>
      </c>
      <c r="O1797" s="9" t="s">
        <v>836</v>
      </c>
      <c r="Q1797" s="8">
        <v>7.13333333333334</v>
      </c>
      <c r="R1797" s="2" t="s">
        <v>357</v>
      </c>
    </row>
    <row r="1798" spans="1:18" ht="15">
      <c r="A1798">
        <f>1+A1797</f>
        <v>1797</v>
      </c>
      <c r="B1798" t="s">
        <v>366</v>
      </c>
      <c r="C1798" t="s">
        <v>4449</v>
      </c>
      <c r="E1798" t="s">
        <v>568</v>
      </c>
      <c r="G1798" t="s">
        <v>569</v>
      </c>
      <c r="I1798" t="s">
        <v>570</v>
      </c>
      <c r="K1798" t="s">
        <v>4339</v>
      </c>
      <c r="M1798" s="4" t="s">
        <v>4141</v>
      </c>
      <c r="O1798" t="s">
        <v>380</v>
      </c>
      <c r="Q1798" s="8">
        <v>10.3</v>
      </c>
      <c r="R1798" s="2" t="s">
        <v>357</v>
      </c>
    </row>
    <row r="1799" spans="1:18" ht="15">
      <c r="A1799">
        <f>1+A1798</f>
        <v>1798</v>
      </c>
      <c r="B1799" t="s">
        <v>366</v>
      </c>
      <c r="C1799" s="1" t="s">
        <v>4449</v>
      </c>
      <c r="E1799" s="1" t="s">
        <v>571</v>
      </c>
      <c r="G1799" s="1" t="s">
        <v>572</v>
      </c>
      <c r="I1799" s="1" t="s">
        <v>182</v>
      </c>
      <c r="K1799" t="s">
        <v>2111</v>
      </c>
      <c r="M1799" s="4" t="s">
        <v>3953</v>
      </c>
      <c r="O1799" t="s">
        <v>4458</v>
      </c>
      <c r="Q1799" s="8"/>
      <c r="R1799" s="2" t="s">
        <v>357</v>
      </c>
    </row>
    <row r="1800" spans="1:18" ht="15">
      <c r="A1800">
        <f>1+A1799</f>
        <v>1799</v>
      </c>
      <c r="B1800" t="s">
        <v>366</v>
      </c>
      <c r="C1800" t="s">
        <v>4449</v>
      </c>
      <c r="E1800" t="s">
        <v>573</v>
      </c>
      <c r="G1800" t="s">
        <v>574</v>
      </c>
      <c r="K1800" t="s">
        <v>3204</v>
      </c>
      <c r="M1800" s="4" t="s">
        <v>151</v>
      </c>
      <c r="O1800" t="s">
        <v>3760</v>
      </c>
      <c r="Q1800" s="8" t="s">
        <v>3746</v>
      </c>
      <c r="R1800" s="2" t="s">
        <v>357</v>
      </c>
    </row>
    <row r="1801" spans="1:18" ht="15">
      <c r="A1801">
        <f>1+A1800</f>
        <v>1800</v>
      </c>
      <c r="B1801" t="s">
        <v>366</v>
      </c>
      <c r="C1801" s="9" t="s">
        <v>4449</v>
      </c>
      <c r="E1801" s="9" t="s">
        <v>4778</v>
      </c>
      <c r="G1801" s="9" t="s">
        <v>4779</v>
      </c>
      <c r="I1801" s="9" t="s">
        <v>1</v>
      </c>
      <c r="K1801">
        <v>1982</v>
      </c>
      <c r="M1801" s="11" t="s">
        <v>4780</v>
      </c>
      <c r="O1801" s="9" t="s">
        <v>3461</v>
      </c>
      <c r="Q1801" s="8">
        <v>26.47</v>
      </c>
      <c r="R1801" s="2" t="s">
        <v>357</v>
      </c>
    </row>
    <row r="1802" spans="1:18" ht="15">
      <c r="A1802">
        <f>1+A1801</f>
        <v>1801</v>
      </c>
      <c r="B1802" t="s">
        <v>366</v>
      </c>
      <c r="C1802" s="1" t="s">
        <v>4449</v>
      </c>
      <c r="E1802" s="1" t="s">
        <v>581</v>
      </c>
      <c r="G1802" t="s">
        <v>1667</v>
      </c>
      <c r="I1802" t="s">
        <v>1</v>
      </c>
      <c r="K1802" t="s">
        <v>379</v>
      </c>
      <c r="M1802" s="4" t="s">
        <v>3423</v>
      </c>
      <c r="O1802" t="s">
        <v>2474</v>
      </c>
      <c r="Q1802" s="8"/>
      <c r="R1802" s="2" t="s">
        <v>357</v>
      </c>
    </row>
    <row r="1803" spans="1:18" ht="15">
      <c r="A1803">
        <f>1+A1802</f>
        <v>1802</v>
      </c>
      <c r="B1803" t="s">
        <v>366</v>
      </c>
      <c r="C1803" s="1" t="s">
        <v>4449</v>
      </c>
      <c r="E1803" t="s">
        <v>575</v>
      </c>
      <c r="G1803" t="s">
        <v>1543</v>
      </c>
      <c r="I1803" t="s">
        <v>576</v>
      </c>
      <c r="K1803" t="s">
        <v>379</v>
      </c>
      <c r="M1803" s="4" t="s">
        <v>577</v>
      </c>
      <c r="O1803" t="s">
        <v>639</v>
      </c>
      <c r="Q1803" s="8" t="s">
        <v>3746</v>
      </c>
      <c r="R1803" s="2" t="s">
        <v>357</v>
      </c>
    </row>
    <row r="1804" spans="1:18" ht="15">
      <c r="A1804">
        <f>1+A1803</f>
        <v>1803</v>
      </c>
      <c r="B1804" t="s">
        <v>366</v>
      </c>
      <c r="C1804" s="1" t="s">
        <v>4449</v>
      </c>
      <c r="E1804" t="s">
        <v>578</v>
      </c>
      <c r="G1804" t="s">
        <v>1543</v>
      </c>
      <c r="I1804" t="s">
        <v>576</v>
      </c>
      <c r="K1804" t="s">
        <v>379</v>
      </c>
      <c r="M1804" s="4" t="s">
        <v>577</v>
      </c>
      <c r="O1804" t="s">
        <v>639</v>
      </c>
      <c r="Q1804" s="8" t="s">
        <v>3746</v>
      </c>
      <c r="R1804" s="2" t="s">
        <v>357</v>
      </c>
    </row>
    <row r="1805" spans="1:18" ht="15">
      <c r="A1805">
        <f>1+A1804</f>
        <v>1804</v>
      </c>
      <c r="B1805" t="s">
        <v>366</v>
      </c>
      <c r="C1805" s="1" t="s">
        <v>4449</v>
      </c>
      <c r="E1805" t="s">
        <v>579</v>
      </c>
      <c r="G1805" t="s">
        <v>1543</v>
      </c>
      <c r="I1805" t="s">
        <v>576</v>
      </c>
      <c r="K1805" t="s">
        <v>379</v>
      </c>
      <c r="M1805" s="4" t="s">
        <v>577</v>
      </c>
      <c r="O1805" t="s">
        <v>639</v>
      </c>
      <c r="Q1805" s="8" t="s">
        <v>3746</v>
      </c>
      <c r="R1805" s="2" t="s">
        <v>357</v>
      </c>
    </row>
    <row r="1806" spans="1:18" ht="15">
      <c r="A1806">
        <f>1+A1805</f>
        <v>1805</v>
      </c>
      <c r="B1806" t="s">
        <v>366</v>
      </c>
      <c r="C1806" s="1" t="s">
        <v>4449</v>
      </c>
      <c r="E1806" t="s">
        <v>580</v>
      </c>
      <c r="G1806" t="s">
        <v>1543</v>
      </c>
      <c r="I1806" t="s">
        <v>576</v>
      </c>
      <c r="K1806" t="s">
        <v>379</v>
      </c>
      <c r="M1806" s="4" t="s">
        <v>577</v>
      </c>
      <c r="O1806" t="s">
        <v>639</v>
      </c>
      <c r="Q1806" s="8" t="s">
        <v>3746</v>
      </c>
      <c r="R1806" s="2" t="s">
        <v>357</v>
      </c>
    </row>
    <row r="1807" spans="1:18" ht="15">
      <c r="A1807">
        <f>1+A1806</f>
        <v>1806</v>
      </c>
      <c r="B1807" t="s">
        <v>366</v>
      </c>
      <c r="C1807" t="s">
        <v>4449</v>
      </c>
      <c r="E1807" s="1" t="s">
        <v>3682</v>
      </c>
      <c r="G1807" t="s">
        <v>3683</v>
      </c>
      <c r="I1807" t="s">
        <v>1</v>
      </c>
      <c r="K1807">
        <v>1961</v>
      </c>
      <c r="M1807" s="6" t="s">
        <v>3684</v>
      </c>
      <c r="O1807" t="s">
        <v>3685</v>
      </c>
      <c r="Q1807" s="8">
        <v>40</v>
      </c>
      <c r="R1807" s="2" t="s">
        <v>357</v>
      </c>
    </row>
    <row r="1808" spans="1:18" ht="15">
      <c r="A1808">
        <f>1+A1807</f>
        <v>1807</v>
      </c>
      <c r="B1808" t="s">
        <v>366</v>
      </c>
      <c r="C1808" s="9" t="s">
        <v>4449</v>
      </c>
      <c r="E1808" t="s">
        <v>4772</v>
      </c>
      <c r="G1808" t="s">
        <v>4773</v>
      </c>
      <c r="I1808" t="s">
        <v>1</v>
      </c>
      <c r="K1808">
        <v>1966</v>
      </c>
      <c r="M1808" s="4" t="s">
        <v>4771</v>
      </c>
      <c r="O1808" s="9" t="s">
        <v>3461</v>
      </c>
      <c r="Q1808" s="8">
        <v>23.99</v>
      </c>
      <c r="R1808" s="2" t="s">
        <v>357</v>
      </c>
    </row>
    <row r="1809" spans="1:18" ht="15">
      <c r="A1809">
        <f>1+A1808</f>
        <v>1808</v>
      </c>
      <c r="B1809" t="s">
        <v>366</v>
      </c>
      <c r="C1809" s="1" t="s">
        <v>4449</v>
      </c>
      <c r="E1809" t="s">
        <v>3988</v>
      </c>
      <c r="G1809" t="s">
        <v>3989</v>
      </c>
      <c r="I1809" t="s">
        <v>3990</v>
      </c>
      <c r="K1809">
        <v>1991</v>
      </c>
      <c r="M1809" s="4" t="s">
        <v>3991</v>
      </c>
      <c r="O1809" t="s">
        <v>4458</v>
      </c>
      <c r="Q1809" s="8"/>
      <c r="R1809" s="2" t="s">
        <v>357</v>
      </c>
    </row>
    <row r="1810" spans="1:18" ht="15">
      <c r="A1810">
        <f>1+A1809</f>
        <v>1809</v>
      </c>
      <c r="B1810" t="s">
        <v>366</v>
      </c>
      <c r="C1810" t="s">
        <v>4449</v>
      </c>
      <c r="E1810" t="s">
        <v>582</v>
      </c>
      <c r="G1810" t="s">
        <v>583</v>
      </c>
      <c r="I1810" t="s">
        <v>370</v>
      </c>
      <c r="K1810" t="s">
        <v>3509</v>
      </c>
      <c r="M1810" s="4" t="s">
        <v>4622</v>
      </c>
      <c r="O1810" t="s">
        <v>639</v>
      </c>
      <c r="Q1810" s="8">
        <v>1.98</v>
      </c>
      <c r="R1810" s="2" t="s">
        <v>357</v>
      </c>
    </row>
    <row r="1811" spans="1:18" ht="15">
      <c r="A1811">
        <f>1+A1810</f>
        <v>1810</v>
      </c>
      <c r="B1811" t="s">
        <v>366</v>
      </c>
      <c r="C1811" t="s">
        <v>4449</v>
      </c>
      <c r="E1811" t="s">
        <v>584</v>
      </c>
      <c r="G1811" t="s">
        <v>585</v>
      </c>
      <c r="I1811" t="s">
        <v>586</v>
      </c>
      <c r="M1811" s="4" t="s">
        <v>2341</v>
      </c>
      <c r="O1811" t="s">
        <v>380</v>
      </c>
      <c r="Q1811" s="8">
        <v>15.83</v>
      </c>
      <c r="R1811" s="2" t="s">
        <v>357</v>
      </c>
    </row>
    <row r="1812" spans="1:18" ht="15">
      <c r="A1812">
        <f>1+A1811</f>
        <v>1811</v>
      </c>
      <c r="B1812" t="s">
        <v>366</v>
      </c>
      <c r="C1812" t="s">
        <v>4449</v>
      </c>
      <c r="E1812" t="s">
        <v>3447</v>
      </c>
      <c r="G1812" t="s">
        <v>3448</v>
      </c>
      <c r="I1812" t="s">
        <v>586</v>
      </c>
      <c r="K1812" t="s">
        <v>371</v>
      </c>
      <c r="M1812" s="4" t="s">
        <v>2341</v>
      </c>
      <c r="O1812" t="s">
        <v>380</v>
      </c>
      <c r="Q1812" s="8">
        <v>15.65</v>
      </c>
      <c r="R1812" s="2" t="s">
        <v>357</v>
      </c>
    </row>
    <row r="1813" spans="1:18" ht="15">
      <c r="A1813">
        <f>1+A1812</f>
        <v>1812</v>
      </c>
      <c r="B1813" t="s">
        <v>366</v>
      </c>
      <c r="C1813" t="s">
        <v>4449</v>
      </c>
      <c r="E1813" t="s">
        <v>3449</v>
      </c>
      <c r="G1813" t="s">
        <v>3450</v>
      </c>
      <c r="I1813" t="s">
        <v>3451</v>
      </c>
      <c r="K1813" t="s">
        <v>3182</v>
      </c>
      <c r="M1813" s="4" t="s">
        <v>603</v>
      </c>
      <c r="O1813" t="s">
        <v>1612</v>
      </c>
      <c r="Q1813" s="8">
        <f>8.95+1.5</f>
        <v>10.450000000000001</v>
      </c>
      <c r="R1813" s="2" t="s">
        <v>357</v>
      </c>
    </row>
    <row r="1814" spans="1:18" ht="15">
      <c r="A1814">
        <f>1+A1813</f>
        <v>1813</v>
      </c>
      <c r="B1814" t="s">
        <v>366</v>
      </c>
      <c r="C1814" t="s">
        <v>4449</v>
      </c>
      <c r="E1814" t="s">
        <v>3452</v>
      </c>
      <c r="G1814" t="s">
        <v>3450</v>
      </c>
      <c r="I1814" t="s">
        <v>3453</v>
      </c>
      <c r="K1814" t="s">
        <v>3182</v>
      </c>
      <c r="M1814" s="4" t="s">
        <v>603</v>
      </c>
      <c r="O1814" t="s">
        <v>3306</v>
      </c>
      <c r="Q1814" s="8">
        <v>8.95</v>
      </c>
      <c r="R1814" s="2" t="s">
        <v>357</v>
      </c>
    </row>
    <row r="1815" spans="1:18" ht="15">
      <c r="A1815">
        <f>1+A1814</f>
        <v>1814</v>
      </c>
      <c r="B1815" t="s">
        <v>366</v>
      </c>
      <c r="C1815" t="s">
        <v>4449</v>
      </c>
      <c r="E1815" t="s">
        <v>3454</v>
      </c>
      <c r="G1815" t="s">
        <v>3455</v>
      </c>
      <c r="I1815" t="s">
        <v>3456</v>
      </c>
      <c r="K1815" t="s">
        <v>3769</v>
      </c>
      <c r="M1815" s="4" t="s">
        <v>4141</v>
      </c>
      <c r="O1815" t="s">
        <v>380</v>
      </c>
      <c r="Q1815" s="8">
        <v>5.3</v>
      </c>
      <c r="R1815" s="2" t="s">
        <v>357</v>
      </c>
    </row>
    <row r="1816" spans="1:18" ht="15">
      <c r="A1816">
        <f>1+A1815</f>
        <v>1815</v>
      </c>
      <c r="B1816" t="s">
        <v>366</v>
      </c>
      <c r="C1816" t="s">
        <v>4449</v>
      </c>
      <c r="E1816" t="s">
        <v>3457</v>
      </c>
      <c r="G1816" t="s">
        <v>3458</v>
      </c>
      <c r="I1816" t="s">
        <v>231</v>
      </c>
      <c r="K1816" t="s">
        <v>3182</v>
      </c>
      <c r="M1816" s="4" t="s">
        <v>1087</v>
      </c>
      <c r="O1816" t="s">
        <v>1088</v>
      </c>
      <c r="Q1816" s="8">
        <v>35.95</v>
      </c>
      <c r="R1816" s="2" t="s">
        <v>357</v>
      </c>
    </row>
    <row r="1817" spans="1:18" ht="15">
      <c r="A1817">
        <f>1+A1816</f>
        <v>1816</v>
      </c>
      <c r="B1817" t="s">
        <v>366</v>
      </c>
      <c r="C1817" t="s">
        <v>4449</v>
      </c>
      <c r="E1817" t="s">
        <v>3459</v>
      </c>
      <c r="G1817" t="s">
        <v>2254</v>
      </c>
      <c r="I1817" t="s">
        <v>4471</v>
      </c>
      <c r="K1817" t="s">
        <v>241</v>
      </c>
      <c r="M1817" s="4" t="s">
        <v>3460</v>
      </c>
      <c r="O1817" t="s">
        <v>3461</v>
      </c>
      <c r="Q1817" s="8">
        <v>12.99</v>
      </c>
      <c r="R1817" s="2" t="s">
        <v>357</v>
      </c>
    </row>
    <row r="1818" spans="1:18" ht="15">
      <c r="A1818">
        <f>1+A1817</f>
        <v>1817</v>
      </c>
      <c r="B1818" t="s">
        <v>366</v>
      </c>
      <c r="C1818" t="s">
        <v>4449</v>
      </c>
      <c r="E1818" t="s">
        <v>3462</v>
      </c>
      <c r="I1818" t="s">
        <v>1048</v>
      </c>
      <c r="K1818" t="s">
        <v>3204</v>
      </c>
      <c r="Q1818" s="8"/>
      <c r="R1818" s="2" t="s">
        <v>357</v>
      </c>
    </row>
    <row r="1819" spans="1:18" ht="15">
      <c r="A1819">
        <f>1+A1818</f>
        <v>1818</v>
      </c>
      <c r="B1819" t="s">
        <v>366</v>
      </c>
      <c r="C1819" t="s">
        <v>4449</v>
      </c>
      <c r="E1819" s="1" t="s">
        <v>3692</v>
      </c>
      <c r="G1819" t="s">
        <v>3683</v>
      </c>
      <c r="I1819" t="s">
        <v>1</v>
      </c>
      <c r="K1819">
        <v>1972</v>
      </c>
      <c r="M1819" s="6" t="s">
        <v>3684</v>
      </c>
      <c r="O1819" t="s">
        <v>3685</v>
      </c>
      <c r="Q1819" s="8">
        <v>40</v>
      </c>
      <c r="R1819" s="2" t="s">
        <v>357</v>
      </c>
    </row>
    <row r="1820" spans="1:18" ht="15">
      <c r="A1820">
        <f>1+A1819</f>
        <v>1819</v>
      </c>
      <c r="B1820" t="s">
        <v>366</v>
      </c>
      <c r="C1820" t="s">
        <v>4449</v>
      </c>
      <c r="E1820" t="s">
        <v>3463</v>
      </c>
      <c r="G1820" t="s">
        <v>2318</v>
      </c>
      <c r="I1820" t="s">
        <v>159</v>
      </c>
      <c r="K1820" t="s">
        <v>290</v>
      </c>
      <c r="M1820" s="4" t="s">
        <v>3216</v>
      </c>
      <c r="Q1820" s="8"/>
      <c r="R1820" s="2" t="s">
        <v>357</v>
      </c>
    </row>
    <row r="1821" spans="1:18" ht="15">
      <c r="A1821">
        <f>1+A1820</f>
        <v>1820</v>
      </c>
      <c r="B1821" t="s">
        <v>366</v>
      </c>
      <c r="C1821" t="s">
        <v>4449</v>
      </c>
      <c r="E1821" t="s">
        <v>3464</v>
      </c>
      <c r="G1821" t="s">
        <v>3465</v>
      </c>
      <c r="I1821" t="s">
        <v>3466</v>
      </c>
      <c r="K1821" t="s">
        <v>3188</v>
      </c>
      <c r="M1821" s="4" t="s">
        <v>3428</v>
      </c>
      <c r="O1821" t="s">
        <v>380</v>
      </c>
      <c r="Q1821" s="8"/>
      <c r="R1821" s="2" t="s">
        <v>357</v>
      </c>
    </row>
    <row r="1822" spans="1:18" ht="15">
      <c r="A1822">
        <f>1+A1821</f>
        <v>1821</v>
      </c>
      <c r="B1822" t="s">
        <v>366</v>
      </c>
      <c r="C1822" t="s">
        <v>4449</v>
      </c>
      <c r="E1822" t="s">
        <v>3467</v>
      </c>
      <c r="G1822" t="s">
        <v>2254</v>
      </c>
      <c r="I1822" t="s">
        <v>3344</v>
      </c>
      <c r="K1822" t="s">
        <v>3509</v>
      </c>
      <c r="M1822" s="4" t="s">
        <v>3283</v>
      </c>
      <c r="O1822" t="s">
        <v>3284</v>
      </c>
      <c r="Q1822" s="8">
        <v>20</v>
      </c>
      <c r="R1822" s="2" t="s">
        <v>357</v>
      </c>
    </row>
    <row r="1823" spans="1:18" ht="15">
      <c r="A1823">
        <f>1+A1822</f>
        <v>1822</v>
      </c>
      <c r="B1823" t="s">
        <v>366</v>
      </c>
      <c r="C1823" t="s">
        <v>4449</v>
      </c>
      <c r="E1823" t="s">
        <v>2345</v>
      </c>
      <c r="G1823" t="s">
        <v>1058</v>
      </c>
      <c r="I1823" t="s">
        <v>2346</v>
      </c>
      <c r="K1823" t="s">
        <v>1781</v>
      </c>
      <c r="M1823" s="4" t="s">
        <v>2347</v>
      </c>
      <c r="O1823" t="s">
        <v>2348</v>
      </c>
      <c r="Q1823" s="8">
        <v>93.95</v>
      </c>
      <c r="R1823" s="2" t="s">
        <v>357</v>
      </c>
    </row>
    <row r="1824" spans="1:18" ht="15">
      <c r="A1824">
        <f>1+A1823</f>
        <v>1823</v>
      </c>
      <c r="B1824" t="s">
        <v>366</v>
      </c>
      <c r="C1824" t="s">
        <v>4449</v>
      </c>
      <c r="E1824" t="s">
        <v>2349</v>
      </c>
      <c r="G1824" t="s">
        <v>2350</v>
      </c>
      <c r="I1824" t="s">
        <v>2351</v>
      </c>
      <c r="K1824" t="s">
        <v>4339</v>
      </c>
      <c r="M1824" s="4" t="s">
        <v>2604</v>
      </c>
      <c r="O1824" t="s">
        <v>380</v>
      </c>
      <c r="Q1824" s="8">
        <v>10.27</v>
      </c>
      <c r="R1824" s="2" t="s">
        <v>357</v>
      </c>
    </row>
    <row r="1825" spans="1:18" ht="15">
      <c r="A1825">
        <f>1+A1824</f>
        <v>1824</v>
      </c>
      <c r="B1825" t="s">
        <v>366</v>
      </c>
      <c r="C1825" s="9" t="s">
        <v>4449</v>
      </c>
      <c r="E1825" s="9" t="s">
        <v>5228</v>
      </c>
      <c r="G1825" s="13" t="s">
        <v>5229</v>
      </c>
      <c r="I1825" s="9" t="s">
        <v>5230</v>
      </c>
      <c r="K1825">
        <v>1972</v>
      </c>
      <c r="M1825" s="11" t="s">
        <v>5231</v>
      </c>
      <c r="O1825" s="9" t="s">
        <v>5232</v>
      </c>
      <c r="Q1825" s="18" t="s">
        <v>3746</v>
      </c>
      <c r="R1825" s="2" t="s">
        <v>357</v>
      </c>
    </row>
    <row r="1826" spans="1:18" ht="15">
      <c r="A1826">
        <f>1+A1825</f>
        <v>1825</v>
      </c>
      <c r="B1826" t="s">
        <v>366</v>
      </c>
      <c r="C1826" s="1" t="s">
        <v>4449</v>
      </c>
      <c r="E1826" s="1" t="s">
        <v>2352</v>
      </c>
      <c r="G1826" s="1" t="s">
        <v>2353</v>
      </c>
      <c r="I1826" s="1" t="s">
        <v>525</v>
      </c>
      <c r="K1826" t="s">
        <v>3734</v>
      </c>
      <c r="M1826" s="4" t="s">
        <v>1312</v>
      </c>
      <c r="O1826" t="s">
        <v>380</v>
      </c>
      <c r="Q1826" s="8">
        <v>9.95</v>
      </c>
      <c r="R1826" s="2" t="s">
        <v>357</v>
      </c>
    </row>
    <row r="1827" spans="1:18" ht="15">
      <c r="A1827">
        <f>1+A1826</f>
        <v>1826</v>
      </c>
      <c r="B1827" t="s">
        <v>366</v>
      </c>
      <c r="C1827" t="s">
        <v>4449</v>
      </c>
      <c r="E1827" t="s">
        <v>2354</v>
      </c>
      <c r="G1827" t="s">
        <v>2355</v>
      </c>
      <c r="I1827" t="s">
        <v>2356</v>
      </c>
      <c r="K1827" t="s">
        <v>3197</v>
      </c>
      <c r="M1827" s="4" t="s">
        <v>2357</v>
      </c>
      <c r="Q1827" s="8"/>
      <c r="R1827" s="2" t="s">
        <v>357</v>
      </c>
    </row>
    <row r="1828" spans="1:18" ht="15">
      <c r="A1828">
        <f>1+A1827</f>
        <v>1827</v>
      </c>
      <c r="B1828" t="s">
        <v>366</v>
      </c>
      <c r="C1828" t="s">
        <v>4449</v>
      </c>
      <c r="E1828" t="s">
        <v>2358</v>
      </c>
      <c r="G1828" t="s">
        <v>2359</v>
      </c>
      <c r="K1828" t="s">
        <v>2081</v>
      </c>
      <c r="M1828" s="4" t="s">
        <v>2360</v>
      </c>
      <c r="O1828" t="s">
        <v>2361</v>
      </c>
      <c r="Q1828" s="8">
        <v>12.25</v>
      </c>
      <c r="R1828" s="2" t="s">
        <v>357</v>
      </c>
    </row>
    <row r="1829" spans="1:18" ht="15">
      <c r="A1829">
        <f>1+A1828</f>
        <v>1828</v>
      </c>
      <c r="B1829" t="s">
        <v>366</v>
      </c>
      <c r="C1829" t="s">
        <v>4449</v>
      </c>
      <c r="E1829" t="s">
        <v>2362</v>
      </c>
      <c r="G1829" t="s">
        <v>2565</v>
      </c>
      <c r="I1829" t="s">
        <v>4510</v>
      </c>
      <c r="K1829" t="s">
        <v>3197</v>
      </c>
      <c r="M1829" s="4" t="s">
        <v>2426</v>
      </c>
      <c r="O1829" t="s">
        <v>2363</v>
      </c>
      <c r="Q1829" s="8"/>
      <c r="R1829" s="2" t="s">
        <v>357</v>
      </c>
    </row>
    <row r="1830" spans="1:18" ht="15">
      <c r="A1830">
        <f>1+A1829</f>
        <v>1829</v>
      </c>
      <c r="B1830" t="s">
        <v>366</v>
      </c>
      <c r="C1830" t="s">
        <v>4449</v>
      </c>
      <c r="E1830" t="s">
        <v>2364</v>
      </c>
      <c r="G1830" t="s">
        <v>563</v>
      </c>
      <c r="I1830" t="s">
        <v>2144</v>
      </c>
      <c r="K1830" t="s">
        <v>1826</v>
      </c>
      <c r="Q1830" s="8"/>
      <c r="R1830" s="2" t="s">
        <v>357</v>
      </c>
    </row>
    <row r="1831" spans="1:18" ht="15">
      <c r="A1831">
        <f>1+A1830</f>
        <v>1830</v>
      </c>
      <c r="B1831" t="s">
        <v>366</v>
      </c>
      <c r="C1831" t="s">
        <v>4449</v>
      </c>
      <c r="E1831" t="s">
        <v>2382</v>
      </c>
      <c r="G1831" t="s">
        <v>2350</v>
      </c>
      <c r="I1831" t="s">
        <v>2383</v>
      </c>
      <c r="K1831" t="s">
        <v>4339</v>
      </c>
      <c r="M1831" s="4" t="s">
        <v>2755</v>
      </c>
      <c r="O1831" t="s">
        <v>380</v>
      </c>
      <c r="Q1831" s="8">
        <v>13.83</v>
      </c>
      <c r="R1831" s="2" t="s">
        <v>357</v>
      </c>
    </row>
    <row r="1832" spans="1:18" ht="15">
      <c r="A1832">
        <f>1+A1831</f>
        <v>1831</v>
      </c>
      <c r="B1832" t="s">
        <v>366</v>
      </c>
      <c r="C1832" t="s">
        <v>4449</v>
      </c>
      <c r="E1832" t="s">
        <v>2365</v>
      </c>
      <c r="G1832" t="s">
        <v>2366</v>
      </c>
      <c r="I1832" t="s">
        <v>1927</v>
      </c>
      <c r="K1832" t="s">
        <v>3777</v>
      </c>
      <c r="M1832" s="4" t="s">
        <v>4622</v>
      </c>
      <c r="O1832" t="s">
        <v>639</v>
      </c>
      <c r="Q1832" s="8">
        <v>1</v>
      </c>
      <c r="R1832" s="2" t="s">
        <v>357</v>
      </c>
    </row>
    <row r="1833" spans="1:18" ht="15">
      <c r="A1833">
        <f>1+A1832</f>
        <v>1832</v>
      </c>
      <c r="B1833" t="s">
        <v>366</v>
      </c>
      <c r="C1833" s="1" t="s">
        <v>4449</v>
      </c>
      <c r="E1833" s="1" t="s">
        <v>2367</v>
      </c>
      <c r="G1833" s="1" t="s">
        <v>1045</v>
      </c>
      <c r="I1833" s="1" t="s">
        <v>2368</v>
      </c>
      <c r="K1833" t="s">
        <v>4357</v>
      </c>
      <c r="M1833" s="4" t="s">
        <v>1312</v>
      </c>
      <c r="O1833" t="s">
        <v>380</v>
      </c>
      <c r="Q1833" s="8">
        <v>14.95</v>
      </c>
      <c r="R1833" s="2" t="s">
        <v>357</v>
      </c>
    </row>
    <row r="1834" spans="1:18" ht="15">
      <c r="A1834">
        <f>1+A1833</f>
        <v>1833</v>
      </c>
      <c r="B1834" t="s">
        <v>366</v>
      </c>
      <c r="C1834" t="s">
        <v>4449</v>
      </c>
      <c r="E1834" t="s">
        <v>2369</v>
      </c>
      <c r="G1834" t="s">
        <v>2370</v>
      </c>
      <c r="I1834" t="s">
        <v>2371</v>
      </c>
      <c r="K1834" t="s">
        <v>3750</v>
      </c>
      <c r="M1834" s="4" t="s">
        <v>2718</v>
      </c>
      <c r="O1834" t="s">
        <v>2372</v>
      </c>
      <c r="Q1834" s="8" t="s">
        <v>3704</v>
      </c>
      <c r="R1834" s="2" t="s">
        <v>357</v>
      </c>
    </row>
    <row r="1835" spans="1:18" ht="15">
      <c r="A1835">
        <f>1+A1834</f>
        <v>1834</v>
      </c>
      <c r="C1835" s="9" t="s">
        <v>4449</v>
      </c>
      <c r="E1835" s="9" t="s">
        <v>5255</v>
      </c>
      <c r="G1835" s="9" t="s">
        <v>126</v>
      </c>
      <c r="I1835" s="9" t="s">
        <v>4510</v>
      </c>
      <c r="K1835">
        <v>2017</v>
      </c>
      <c r="M1835" s="11" t="s">
        <v>5256</v>
      </c>
      <c r="O1835" s="9" t="s">
        <v>4728</v>
      </c>
      <c r="Q1835" s="8">
        <v>29.9493</v>
      </c>
      <c r="R1835" s="2" t="s">
        <v>357</v>
      </c>
    </row>
    <row r="1836" spans="1:18" ht="15">
      <c r="A1836">
        <f>1+A1835</f>
        <v>1835</v>
      </c>
      <c r="B1836" t="s">
        <v>366</v>
      </c>
      <c r="C1836" t="s">
        <v>4449</v>
      </c>
      <c r="E1836" t="s">
        <v>2373</v>
      </c>
      <c r="G1836" t="s">
        <v>2548</v>
      </c>
      <c r="I1836" t="s">
        <v>1774</v>
      </c>
      <c r="K1836" t="s">
        <v>2374</v>
      </c>
      <c r="Q1836" s="8"/>
      <c r="R1836" s="2" t="s">
        <v>357</v>
      </c>
    </row>
    <row r="1837" spans="1:18" ht="15">
      <c r="A1837">
        <f>1+A1836</f>
        <v>1836</v>
      </c>
      <c r="B1837" t="s">
        <v>366</v>
      </c>
      <c r="C1837" s="9" t="s">
        <v>4449</v>
      </c>
      <c r="E1837" s="9" t="s">
        <v>5124</v>
      </c>
      <c r="G1837" s="9" t="s">
        <v>5116</v>
      </c>
      <c r="I1837" s="9" t="s">
        <v>5117</v>
      </c>
      <c r="K1837">
        <v>1989</v>
      </c>
      <c r="M1837" s="11" t="s">
        <v>5118</v>
      </c>
      <c r="O1837" s="9" t="s">
        <v>5119</v>
      </c>
      <c r="Q1837" s="8">
        <v>10.28</v>
      </c>
      <c r="R1837" s="2" t="s">
        <v>357</v>
      </c>
    </row>
    <row r="1838" spans="1:18" ht="15">
      <c r="A1838">
        <f>1+A1837</f>
        <v>1837</v>
      </c>
      <c r="B1838" t="s">
        <v>366</v>
      </c>
      <c r="C1838" t="s">
        <v>4449</v>
      </c>
      <c r="E1838" t="s">
        <v>2375</v>
      </c>
      <c r="G1838" t="s">
        <v>2929</v>
      </c>
      <c r="I1838" t="s">
        <v>3768</v>
      </c>
      <c r="K1838" t="s">
        <v>3728</v>
      </c>
      <c r="M1838" s="4" t="s">
        <v>3770</v>
      </c>
      <c r="O1838" t="s">
        <v>380</v>
      </c>
      <c r="Q1838" s="8">
        <v>10.79</v>
      </c>
      <c r="R1838" s="2" t="s">
        <v>357</v>
      </c>
    </row>
    <row r="1839" spans="1:18" ht="15">
      <c r="A1839">
        <f>1+A1838</f>
        <v>1838</v>
      </c>
      <c r="B1839" t="s">
        <v>366</v>
      </c>
      <c r="C1839" t="s">
        <v>4449</v>
      </c>
      <c r="E1839" t="s">
        <v>2376</v>
      </c>
      <c r="G1839" t="s">
        <v>4579</v>
      </c>
      <c r="I1839" t="s">
        <v>4580</v>
      </c>
      <c r="K1839" t="s">
        <v>248</v>
      </c>
      <c r="M1839" s="4" t="s">
        <v>2377</v>
      </c>
      <c r="O1839" t="s">
        <v>3760</v>
      </c>
      <c r="Q1839" s="8">
        <v>26.1975</v>
      </c>
      <c r="R1839" s="2" t="s">
        <v>357</v>
      </c>
    </row>
    <row r="1840" spans="1:18" ht="15">
      <c r="A1840">
        <f>1+A1839</f>
        <v>1839</v>
      </c>
      <c r="B1840" t="s">
        <v>366</v>
      </c>
      <c r="C1840" t="s">
        <v>4449</v>
      </c>
      <c r="E1840" t="s">
        <v>2378</v>
      </c>
      <c r="G1840" t="s">
        <v>2379</v>
      </c>
      <c r="I1840" t="s">
        <v>159</v>
      </c>
      <c r="K1840" t="s">
        <v>1715</v>
      </c>
      <c r="M1840" s="4" t="s">
        <v>2380</v>
      </c>
      <c r="O1840" t="s">
        <v>2381</v>
      </c>
      <c r="Q1840" s="8">
        <v>10.25</v>
      </c>
      <c r="R1840" s="2" t="s">
        <v>357</v>
      </c>
    </row>
    <row r="1841" spans="1:18" ht="15">
      <c r="A1841">
        <f>1+A1840</f>
        <v>1840</v>
      </c>
      <c r="B1841" t="s">
        <v>366</v>
      </c>
      <c r="C1841" s="1" t="s">
        <v>4449</v>
      </c>
      <c r="E1841" s="1" t="s">
        <v>2384</v>
      </c>
      <c r="G1841" s="1" t="s">
        <v>2512</v>
      </c>
      <c r="I1841" s="1" t="s">
        <v>2513</v>
      </c>
      <c r="K1841" t="s">
        <v>1781</v>
      </c>
      <c r="M1841" s="4" t="s">
        <v>2514</v>
      </c>
      <c r="O1841" t="s">
        <v>3779</v>
      </c>
      <c r="Q1841" s="8">
        <v>2</v>
      </c>
      <c r="R1841" s="2" t="s">
        <v>357</v>
      </c>
    </row>
    <row r="1842" spans="1:18" ht="15">
      <c r="A1842">
        <f>1+A1841</f>
        <v>1841</v>
      </c>
      <c r="B1842" t="s">
        <v>366</v>
      </c>
      <c r="C1842" t="s">
        <v>4449</v>
      </c>
      <c r="E1842" t="s">
        <v>3207</v>
      </c>
      <c r="G1842" t="s">
        <v>3208</v>
      </c>
      <c r="I1842" t="s">
        <v>1</v>
      </c>
      <c r="K1842">
        <v>2012</v>
      </c>
      <c r="M1842" s="4" t="s">
        <v>3209</v>
      </c>
      <c r="O1842" t="s">
        <v>1669</v>
      </c>
      <c r="Q1842" s="8"/>
      <c r="R1842" s="2" t="s">
        <v>357</v>
      </c>
    </row>
    <row r="1843" spans="1:18" ht="15">
      <c r="A1843">
        <f>1+A1842</f>
        <v>1842</v>
      </c>
      <c r="B1843" t="s">
        <v>366</v>
      </c>
      <c r="C1843" s="1" t="s">
        <v>4449</v>
      </c>
      <c r="E1843" t="s">
        <v>2385</v>
      </c>
      <c r="G1843" t="s">
        <v>2816</v>
      </c>
      <c r="K1843" t="s">
        <v>3204</v>
      </c>
      <c r="Q1843" s="8"/>
      <c r="R1843" s="2" t="s">
        <v>357</v>
      </c>
    </row>
    <row r="1844" spans="1:18" ht="15">
      <c r="A1844">
        <f>1+A1843</f>
        <v>1843</v>
      </c>
      <c r="B1844" t="s">
        <v>366</v>
      </c>
      <c r="C1844" s="1" t="s">
        <v>4449</v>
      </c>
      <c r="E1844" t="s">
        <v>2386</v>
      </c>
      <c r="I1844" t="s">
        <v>1211</v>
      </c>
      <c r="K1844" t="s">
        <v>3502</v>
      </c>
      <c r="Q1844" s="8"/>
      <c r="R1844" s="2" t="s">
        <v>357</v>
      </c>
    </row>
    <row r="1845" spans="1:18" ht="15">
      <c r="A1845">
        <f>1+A1844</f>
        <v>1844</v>
      </c>
      <c r="B1845" t="s">
        <v>366</v>
      </c>
      <c r="C1845" t="s">
        <v>4449</v>
      </c>
      <c r="E1845" t="s">
        <v>1212</v>
      </c>
      <c r="G1845" t="s">
        <v>1213</v>
      </c>
      <c r="I1845" t="s">
        <v>2323</v>
      </c>
      <c r="K1845" t="s">
        <v>290</v>
      </c>
      <c r="Q1845" s="8"/>
      <c r="R1845" s="2" t="s">
        <v>357</v>
      </c>
    </row>
    <row r="1846" spans="1:18" ht="15">
      <c r="A1846">
        <f>1+A1845</f>
        <v>1845</v>
      </c>
      <c r="B1846" t="s">
        <v>366</v>
      </c>
      <c r="C1846" t="s">
        <v>4449</v>
      </c>
      <c r="E1846" t="s">
        <v>1214</v>
      </c>
      <c r="G1846" t="s">
        <v>1215</v>
      </c>
      <c r="I1846" t="s">
        <v>2706</v>
      </c>
      <c r="K1846" t="s">
        <v>3734</v>
      </c>
      <c r="M1846" s="4" t="s">
        <v>2714</v>
      </c>
      <c r="O1846" t="s">
        <v>380</v>
      </c>
      <c r="Q1846" s="8">
        <v>15.94</v>
      </c>
      <c r="R1846" s="2" t="s">
        <v>357</v>
      </c>
    </row>
    <row r="1847" spans="1:18" ht="15">
      <c r="A1847">
        <f>1+A1846</f>
        <v>1846</v>
      </c>
      <c r="B1847" t="s">
        <v>366</v>
      </c>
      <c r="C1847" t="s">
        <v>4449</v>
      </c>
      <c r="E1847" t="s">
        <v>2508</v>
      </c>
      <c r="G1847" t="s">
        <v>1216</v>
      </c>
      <c r="I1847" t="s">
        <v>1</v>
      </c>
      <c r="K1847" t="s">
        <v>1217</v>
      </c>
      <c r="M1847" s="4" t="s">
        <v>1218</v>
      </c>
      <c r="O1847" t="s">
        <v>4592</v>
      </c>
      <c r="Q1847" s="8" t="s">
        <v>1219</v>
      </c>
      <c r="R1847" s="2" t="s">
        <v>357</v>
      </c>
    </row>
    <row r="1848" spans="1:18" ht="15">
      <c r="A1848">
        <f>1+A1847</f>
        <v>1847</v>
      </c>
      <c r="B1848" t="s">
        <v>366</v>
      </c>
      <c r="C1848" t="s">
        <v>4449</v>
      </c>
      <c r="E1848" t="s">
        <v>1220</v>
      </c>
      <c r="I1848" t="s">
        <v>2118</v>
      </c>
      <c r="K1848" t="s">
        <v>1221</v>
      </c>
      <c r="Q1848" s="8"/>
      <c r="R1848" s="2" t="s">
        <v>357</v>
      </c>
    </row>
    <row r="1849" spans="1:18" ht="15">
      <c r="A1849">
        <f>1+A1848</f>
        <v>1848</v>
      </c>
      <c r="B1849" t="s">
        <v>366</v>
      </c>
      <c r="C1849" s="1" t="s">
        <v>4449</v>
      </c>
      <c r="E1849" s="1" t="s">
        <v>1222</v>
      </c>
      <c r="G1849" s="1" t="s">
        <v>1223</v>
      </c>
      <c r="I1849" s="1" t="s">
        <v>1224</v>
      </c>
      <c r="K1849" t="s">
        <v>4339</v>
      </c>
      <c r="M1849" s="4" t="s">
        <v>1225</v>
      </c>
      <c r="O1849" s="1" t="s">
        <v>380</v>
      </c>
      <c r="Q1849" s="8">
        <v>31.24</v>
      </c>
      <c r="R1849" s="2" t="s">
        <v>357</v>
      </c>
    </row>
    <row r="1850" spans="1:18" ht="15">
      <c r="A1850">
        <f>1+A1849</f>
        <v>1849</v>
      </c>
      <c r="B1850" t="s">
        <v>366</v>
      </c>
      <c r="C1850" s="1" t="s">
        <v>4449</v>
      </c>
      <c r="E1850" s="1" t="s">
        <v>1226</v>
      </c>
      <c r="G1850" s="1" t="s">
        <v>1227</v>
      </c>
      <c r="I1850" s="1" t="s">
        <v>1228</v>
      </c>
      <c r="K1850" t="s">
        <v>3777</v>
      </c>
      <c r="M1850" s="4" t="s">
        <v>2514</v>
      </c>
      <c r="O1850" t="s">
        <v>3779</v>
      </c>
      <c r="Q1850" s="8">
        <v>2</v>
      </c>
      <c r="R1850" s="2" t="s">
        <v>357</v>
      </c>
    </row>
    <row r="1851" spans="1:18" ht="15">
      <c r="A1851">
        <f>1+A1850</f>
        <v>1850</v>
      </c>
      <c r="B1851" t="s">
        <v>366</v>
      </c>
      <c r="C1851" t="s">
        <v>4449</v>
      </c>
      <c r="E1851" t="s">
        <v>1229</v>
      </c>
      <c r="G1851" t="s">
        <v>1230</v>
      </c>
      <c r="I1851" t="s">
        <v>3192</v>
      </c>
      <c r="K1851" t="s">
        <v>3204</v>
      </c>
      <c r="M1851" s="4" t="s">
        <v>1231</v>
      </c>
      <c r="Q1851" s="8">
        <v>5</v>
      </c>
      <c r="R1851" s="2" t="s">
        <v>357</v>
      </c>
    </row>
    <row r="1852" spans="1:18" ht="15">
      <c r="A1852">
        <f>1+A1851</f>
        <v>1851</v>
      </c>
      <c r="B1852" t="s">
        <v>366</v>
      </c>
      <c r="C1852" s="1" t="s">
        <v>4449</v>
      </c>
      <c r="E1852" t="s">
        <v>3791</v>
      </c>
      <c r="G1852" t="s">
        <v>3792</v>
      </c>
      <c r="I1852" t="s">
        <v>1</v>
      </c>
      <c r="K1852">
        <v>2013</v>
      </c>
      <c r="M1852" s="6" t="s">
        <v>3790</v>
      </c>
      <c r="O1852" t="s">
        <v>380</v>
      </c>
      <c r="Q1852" s="8">
        <v>29</v>
      </c>
      <c r="R1852" s="2" t="s">
        <v>357</v>
      </c>
    </row>
    <row r="1853" spans="1:18" ht="15">
      <c r="A1853">
        <f>1+A1852</f>
        <v>1852</v>
      </c>
      <c r="B1853" t="s">
        <v>366</v>
      </c>
      <c r="C1853" s="23" t="s">
        <v>4449</v>
      </c>
      <c r="E1853" s="9" t="s">
        <v>4907</v>
      </c>
      <c r="G1853" s="9" t="s">
        <v>4908</v>
      </c>
      <c r="I1853" s="9" t="s">
        <v>311</v>
      </c>
      <c r="K1853">
        <v>1913</v>
      </c>
      <c r="M1853" s="4" t="s">
        <v>4909</v>
      </c>
      <c r="O1853" s="9" t="s">
        <v>3389</v>
      </c>
      <c r="Q1853" s="8" t="s">
        <v>3746</v>
      </c>
      <c r="R1853" s="2" t="s">
        <v>357</v>
      </c>
    </row>
    <row r="1854" spans="1:18" ht="15">
      <c r="A1854">
        <f>1+A1853</f>
        <v>1853</v>
      </c>
      <c r="B1854" t="s">
        <v>366</v>
      </c>
      <c r="C1854" t="s">
        <v>4449</v>
      </c>
      <c r="E1854" t="s">
        <v>1232</v>
      </c>
      <c r="G1854" t="s">
        <v>1233</v>
      </c>
      <c r="I1854" t="s">
        <v>1234</v>
      </c>
      <c r="K1854" t="s">
        <v>2104</v>
      </c>
      <c r="M1854" s="4" t="s">
        <v>1087</v>
      </c>
      <c r="O1854" t="s">
        <v>1088</v>
      </c>
      <c r="Q1854" s="8"/>
      <c r="R1854" s="2" t="s">
        <v>357</v>
      </c>
    </row>
    <row r="1855" spans="1:18" ht="15">
      <c r="A1855">
        <f>1+A1854</f>
        <v>1854</v>
      </c>
      <c r="B1855" t="s">
        <v>366</v>
      </c>
      <c r="C1855" t="s">
        <v>4449</v>
      </c>
      <c r="E1855" t="s">
        <v>1235</v>
      </c>
      <c r="G1855" t="s">
        <v>1098</v>
      </c>
      <c r="I1855" t="s">
        <v>1236</v>
      </c>
      <c r="K1855" t="s">
        <v>285</v>
      </c>
      <c r="M1855" s="4" t="s">
        <v>1237</v>
      </c>
      <c r="O1855" t="s">
        <v>1238</v>
      </c>
      <c r="Q1855" s="8">
        <v>3</v>
      </c>
      <c r="R1855" s="2" t="s">
        <v>357</v>
      </c>
    </row>
    <row r="1856" spans="1:18" ht="15">
      <c r="A1856">
        <f>1+A1855</f>
        <v>1855</v>
      </c>
      <c r="B1856" t="s">
        <v>366</v>
      </c>
      <c r="C1856" t="s">
        <v>4449</v>
      </c>
      <c r="E1856" t="s">
        <v>1239</v>
      </c>
      <c r="G1856" t="s">
        <v>733</v>
      </c>
      <c r="I1856" t="s">
        <v>4594</v>
      </c>
      <c r="K1856" t="s">
        <v>378</v>
      </c>
      <c r="M1856" s="4" t="s">
        <v>2341</v>
      </c>
      <c r="O1856" t="s">
        <v>380</v>
      </c>
      <c r="Q1856" s="8">
        <v>16.83</v>
      </c>
      <c r="R1856" s="2" t="s">
        <v>357</v>
      </c>
    </row>
    <row r="1857" spans="1:18" ht="15">
      <c r="A1857">
        <f>1+A1856</f>
        <v>1856</v>
      </c>
      <c r="B1857" t="s">
        <v>366</v>
      </c>
      <c r="C1857" t="s">
        <v>4449</v>
      </c>
      <c r="E1857" t="s">
        <v>4294</v>
      </c>
      <c r="G1857" t="s">
        <v>32</v>
      </c>
      <c r="I1857" t="s">
        <v>33</v>
      </c>
      <c r="K1857" t="s">
        <v>3769</v>
      </c>
      <c r="M1857" s="4" t="s">
        <v>3283</v>
      </c>
      <c r="O1857" t="s">
        <v>3284</v>
      </c>
      <c r="Q1857" s="8">
        <v>20</v>
      </c>
      <c r="R1857" s="2" t="s">
        <v>357</v>
      </c>
    </row>
    <row r="1858" spans="1:18" ht="15">
      <c r="A1858">
        <f>1+A1857</f>
        <v>1857</v>
      </c>
      <c r="B1858" t="s">
        <v>366</v>
      </c>
      <c r="C1858" t="s">
        <v>4449</v>
      </c>
      <c r="E1858" t="s">
        <v>1240</v>
      </c>
      <c r="G1858" t="s">
        <v>178</v>
      </c>
      <c r="I1858" t="s">
        <v>179</v>
      </c>
      <c r="K1858" t="s">
        <v>2111</v>
      </c>
      <c r="Q1858" s="8"/>
      <c r="R1858" s="2" t="s">
        <v>357</v>
      </c>
    </row>
    <row r="1859" spans="1:18" ht="15">
      <c r="A1859">
        <f>1+A1858</f>
        <v>1858</v>
      </c>
      <c r="B1859" t="s">
        <v>366</v>
      </c>
      <c r="C1859" t="s">
        <v>4449</v>
      </c>
      <c r="E1859" t="s">
        <v>1241</v>
      </c>
      <c r="G1859" t="s">
        <v>1242</v>
      </c>
      <c r="I1859" t="s">
        <v>4015</v>
      </c>
      <c r="K1859" t="s">
        <v>2081</v>
      </c>
      <c r="M1859" s="4" t="s">
        <v>682</v>
      </c>
      <c r="O1859" t="s">
        <v>15</v>
      </c>
      <c r="Q1859" s="8">
        <v>26.99</v>
      </c>
      <c r="R1859" s="2" t="s">
        <v>357</v>
      </c>
    </row>
    <row r="1860" spans="1:18" ht="15">
      <c r="A1860">
        <f>1+A1859</f>
        <v>1859</v>
      </c>
      <c r="B1860" t="s">
        <v>366</v>
      </c>
      <c r="C1860" s="9" t="s">
        <v>4449</v>
      </c>
      <c r="E1860" s="9" t="s">
        <v>4821</v>
      </c>
      <c r="G1860" s="9" t="s">
        <v>4822</v>
      </c>
      <c r="I1860" s="9" t="s">
        <v>4823</v>
      </c>
      <c r="M1860" s="11" t="s">
        <v>4824</v>
      </c>
      <c r="O1860" s="9" t="s">
        <v>4825</v>
      </c>
      <c r="Q1860" s="8">
        <v>17.82</v>
      </c>
      <c r="R1860" s="2" t="s">
        <v>357</v>
      </c>
    </row>
    <row r="1861" spans="1:18" ht="15">
      <c r="A1861">
        <f>1+A1860</f>
        <v>1860</v>
      </c>
      <c r="B1861" t="s">
        <v>366</v>
      </c>
      <c r="C1861" t="s">
        <v>4449</v>
      </c>
      <c r="E1861" t="s">
        <v>1243</v>
      </c>
      <c r="G1861" t="s">
        <v>1244</v>
      </c>
      <c r="I1861" t="s">
        <v>1245</v>
      </c>
      <c r="K1861" t="s">
        <v>3777</v>
      </c>
      <c r="M1861" s="4" t="s">
        <v>1246</v>
      </c>
      <c r="Q1861" s="8"/>
      <c r="R1861" s="2" t="s">
        <v>357</v>
      </c>
    </row>
    <row r="1862" spans="1:18" ht="15">
      <c r="A1862">
        <f>1+A1861</f>
        <v>1861</v>
      </c>
      <c r="B1862" t="s">
        <v>366</v>
      </c>
      <c r="C1862" t="s">
        <v>4449</v>
      </c>
      <c r="E1862" t="s">
        <v>1247</v>
      </c>
      <c r="G1862" t="s">
        <v>1058</v>
      </c>
      <c r="I1862" t="s">
        <v>1248</v>
      </c>
      <c r="K1862" t="s">
        <v>4357</v>
      </c>
      <c r="M1862" s="4" t="s">
        <v>127</v>
      </c>
      <c r="O1862" t="s">
        <v>128</v>
      </c>
      <c r="Q1862" s="8">
        <v>21.35</v>
      </c>
      <c r="R1862" s="2" t="s">
        <v>357</v>
      </c>
    </row>
    <row r="1863" spans="1:18" ht="15">
      <c r="A1863">
        <f>1+A1862</f>
        <v>1862</v>
      </c>
      <c r="B1863" t="s">
        <v>366</v>
      </c>
      <c r="C1863" t="s">
        <v>4449</v>
      </c>
      <c r="E1863" t="s">
        <v>1249</v>
      </c>
      <c r="G1863" t="s">
        <v>1250</v>
      </c>
      <c r="I1863" t="s">
        <v>108</v>
      </c>
      <c r="K1863" t="s">
        <v>290</v>
      </c>
      <c r="Q1863" s="8"/>
      <c r="R1863" s="2" t="s">
        <v>357</v>
      </c>
    </row>
    <row r="1864" spans="1:18" ht="15">
      <c r="A1864">
        <f>1+A1863</f>
        <v>1863</v>
      </c>
      <c r="B1864" t="s">
        <v>366</v>
      </c>
      <c r="C1864" s="9" t="s">
        <v>4449</v>
      </c>
      <c r="E1864" s="9" t="s">
        <v>1252</v>
      </c>
      <c r="G1864" s="9" t="s">
        <v>1045</v>
      </c>
      <c r="I1864" s="9" t="s">
        <v>3947</v>
      </c>
      <c r="K1864">
        <v>2000</v>
      </c>
      <c r="M1864" s="4" t="s">
        <v>5235</v>
      </c>
      <c r="O1864" s="9" t="s">
        <v>4728</v>
      </c>
      <c r="Q1864" s="8">
        <v>10.7</v>
      </c>
      <c r="R1864" s="2" t="s">
        <v>357</v>
      </c>
    </row>
    <row r="1865" spans="1:18" ht="15">
      <c r="A1865">
        <f>1+A1864</f>
        <v>1864</v>
      </c>
      <c r="B1865" t="s">
        <v>366</v>
      </c>
      <c r="C1865" t="s">
        <v>4449</v>
      </c>
      <c r="E1865" t="s">
        <v>1251</v>
      </c>
      <c r="G1865" t="s">
        <v>1252</v>
      </c>
      <c r="K1865" t="s">
        <v>3144</v>
      </c>
      <c r="M1865" s="4" t="s">
        <v>2187</v>
      </c>
      <c r="O1865" t="s">
        <v>3704</v>
      </c>
      <c r="Q1865" s="8">
        <v>1</v>
      </c>
      <c r="R1865" s="2" t="s">
        <v>357</v>
      </c>
    </row>
    <row r="1866" spans="1:18" ht="15">
      <c r="A1866">
        <f>1+A1865</f>
        <v>1865</v>
      </c>
      <c r="B1866" t="s">
        <v>366</v>
      </c>
      <c r="C1866" t="s">
        <v>4449</v>
      </c>
      <c r="E1866" t="s">
        <v>1177</v>
      </c>
      <c r="G1866" t="s">
        <v>4312</v>
      </c>
      <c r="I1866" t="s">
        <v>4333</v>
      </c>
      <c r="K1866" s="1">
        <v>2009</v>
      </c>
      <c r="M1866" s="6" t="s">
        <v>19</v>
      </c>
      <c r="O1866" t="s">
        <v>380</v>
      </c>
      <c r="Q1866" s="8">
        <v>16.176</v>
      </c>
      <c r="R1866" s="2" t="s">
        <v>357</v>
      </c>
    </row>
    <row r="1867" spans="1:18" ht="15">
      <c r="A1867">
        <f>1+A1866</f>
        <v>1866</v>
      </c>
      <c r="B1867" t="s">
        <v>366</v>
      </c>
      <c r="C1867" t="s">
        <v>4449</v>
      </c>
      <c r="E1867" t="s">
        <v>3608</v>
      </c>
      <c r="G1867" t="s">
        <v>3609</v>
      </c>
      <c r="I1867" t="s">
        <v>3610</v>
      </c>
      <c r="K1867" t="s">
        <v>4204</v>
      </c>
      <c r="M1867" s="4" t="s">
        <v>2227</v>
      </c>
      <c r="O1867" t="s">
        <v>3611</v>
      </c>
      <c r="Q1867" s="8">
        <v>24</v>
      </c>
      <c r="R1867" s="2" t="s">
        <v>357</v>
      </c>
    </row>
    <row r="1868" spans="1:18" ht="15">
      <c r="A1868">
        <f>1+A1867</f>
        <v>1867</v>
      </c>
      <c r="B1868" t="s">
        <v>366</v>
      </c>
      <c r="C1868" s="23" t="s">
        <v>4449</v>
      </c>
      <c r="E1868" s="9" t="s">
        <v>4919</v>
      </c>
      <c r="G1868" s="9" t="s">
        <v>4920</v>
      </c>
      <c r="I1868" s="9" t="s">
        <v>4921</v>
      </c>
      <c r="K1868">
        <v>1987</v>
      </c>
      <c r="M1868" s="11" t="s">
        <v>4922</v>
      </c>
      <c r="O1868" s="9" t="s">
        <v>4923</v>
      </c>
      <c r="Q1868" s="8">
        <v>1</v>
      </c>
      <c r="R1868" s="2" t="s">
        <v>357</v>
      </c>
    </row>
    <row r="1869" spans="1:18" ht="15">
      <c r="A1869">
        <f>1+A1868</f>
        <v>1868</v>
      </c>
      <c r="B1869" t="s">
        <v>366</v>
      </c>
      <c r="C1869" t="s">
        <v>4449</v>
      </c>
      <c r="E1869" s="9" t="s">
        <v>4683</v>
      </c>
      <c r="G1869" s="9" t="s">
        <v>1058</v>
      </c>
      <c r="I1869" s="9" t="s">
        <v>4479</v>
      </c>
      <c r="K1869" s="13" t="s">
        <v>4684</v>
      </c>
      <c r="M1869" s="11" t="s">
        <v>4682</v>
      </c>
      <c r="O1869" s="9" t="s">
        <v>380</v>
      </c>
      <c r="Q1869" s="8">
        <v>23.99</v>
      </c>
      <c r="R1869" s="2" t="s">
        <v>357</v>
      </c>
    </row>
    <row r="1870" spans="1:18" ht="15">
      <c r="A1870">
        <f>1+A1869</f>
        <v>1869</v>
      </c>
      <c r="B1870" t="s">
        <v>366</v>
      </c>
      <c r="C1870" s="1" t="s">
        <v>4449</v>
      </c>
      <c r="E1870" s="1" t="s">
        <v>3612</v>
      </c>
      <c r="G1870" s="1" t="s">
        <v>3613</v>
      </c>
      <c r="I1870" t="s">
        <v>3614</v>
      </c>
      <c r="K1870" t="s">
        <v>3188</v>
      </c>
      <c r="M1870" s="4" t="s">
        <v>1312</v>
      </c>
      <c r="O1870" t="s">
        <v>380</v>
      </c>
      <c r="Q1870" s="8">
        <v>10.95</v>
      </c>
      <c r="R1870" s="2" t="s">
        <v>357</v>
      </c>
    </row>
    <row r="1871" spans="1:18" ht="15">
      <c r="A1871">
        <f>1+A1870</f>
        <v>1870</v>
      </c>
      <c r="B1871" t="s">
        <v>366</v>
      </c>
      <c r="C1871" s="1" t="s">
        <v>4449</v>
      </c>
      <c r="E1871" t="s">
        <v>3615</v>
      </c>
      <c r="G1871" t="s">
        <v>3616</v>
      </c>
      <c r="K1871" t="s">
        <v>2104</v>
      </c>
      <c r="Q1871" s="8"/>
      <c r="R1871" s="2" t="s">
        <v>357</v>
      </c>
    </row>
    <row r="1872" spans="1:18" ht="15">
      <c r="A1872">
        <f>1+A1871</f>
        <v>1871</v>
      </c>
      <c r="B1872" t="s">
        <v>366</v>
      </c>
      <c r="C1872" s="1" t="s">
        <v>4449</v>
      </c>
      <c r="E1872" t="s">
        <v>3617</v>
      </c>
      <c r="G1872" t="s">
        <v>3616</v>
      </c>
      <c r="K1872" t="s">
        <v>2104</v>
      </c>
      <c r="Q1872" s="8"/>
      <c r="R1872" s="2" t="s">
        <v>357</v>
      </c>
    </row>
    <row r="1873" spans="1:18" ht="15">
      <c r="A1873">
        <f>1+A1872</f>
        <v>1872</v>
      </c>
      <c r="B1873" t="s">
        <v>366</v>
      </c>
      <c r="C1873" t="s">
        <v>4449</v>
      </c>
      <c r="E1873" t="s">
        <v>3618</v>
      </c>
      <c r="G1873" t="s">
        <v>3619</v>
      </c>
      <c r="I1873" t="s">
        <v>3620</v>
      </c>
      <c r="K1873" t="s">
        <v>3178</v>
      </c>
      <c r="Q1873" s="8"/>
      <c r="R1873" s="2" t="s">
        <v>357</v>
      </c>
    </row>
    <row r="1874" spans="1:18" ht="15">
      <c r="A1874">
        <f>1+A1873</f>
        <v>1873</v>
      </c>
      <c r="B1874" t="s">
        <v>366</v>
      </c>
      <c r="C1874" t="s">
        <v>4449</v>
      </c>
      <c r="E1874" t="s">
        <v>261</v>
      </c>
      <c r="G1874" t="s">
        <v>262</v>
      </c>
      <c r="Q1874" s="8"/>
      <c r="R1874" s="2" t="s">
        <v>357</v>
      </c>
    </row>
    <row r="1875" spans="1:18" ht="15">
      <c r="A1875">
        <f>1+A1874</f>
        <v>1874</v>
      </c>
      <c r="B1875" t="s">
        <v>366</v>
      </c>
      <c r="C1875" s="9" t="s">
        <v>4449</v>
      </c>
      <c r="E1875" s="9" t="s">
        <v>5122</v>
      </c>
      <c r="G1875" s="9" t="s">
        <v>5123</v>
      </c>
      <c r="I1875" s="9" t="s">
        <v>2806</v>
      </c>
      <c r="K1875">
        <v>2015</v>
      </c>
      <c r="M1875" s="11" t="s">
        <v>5118</v>
      </c>
      <c r="O1875" s="9" t="s">
        <v>5119</v>
      </c>
      <c r="Q1875" s="8">
        <v>15.28</v>
      </c>
      <c r="R1875" s="2" t="s">
        <v>357</v>
      </c>
    </row>
    <row r="1876" spans="1:18" ht="15">
      <c r="A1876">
        <f>1+A1875</f>
        <v>1875</v>
      </c>
      <c r="B1876" t="s">
        <v>366</v>
      </c>
      <c r="C1876" t="s">
        <v>4449</v>
      </c>
      <c r="E1876" t="s">
        <v>4585</v>
      </c>
      <c r="G1876" t="s">
        <v>4586</v>
      </c>
      <c r="I1876" t="s">
        <v>4587</v>
      </c>
      <c r="K1876">
        <v>1949</v>
      </c>
      <c r="M1876" s="6" t="s">
        <v>4588</v>
      </c>
      <c r="O1876" t="s">
        <v>373</v>
      </c>
      <c r="Q1876" s="8">
        <v>8</v>
      </c>
      <c r="R1876" s="2" t="s">
        <v>357</v>
      </c>
    </row>
    <row r="1877" spans="1:18" ht="15">
      <c r="A1877">
        <f>1+A1876</f>
        <v>1876</v>
      </c>
      <c r="B1877" t="s">
        <v>366</v>
      </c>
      <c r="C1877" s="1" t="s">
        <v>4449</v>
      </c>
      <c r="E1877" t="s">
        <v>263</v>
      </c>
      <c r="G1877" s="1" t="s">
        <v>264</v>
      </c>
      <c r="I1877" s="1" t="s">
        <v>208</v>
      </c>
      <c r="K1877" t="s">
        <v>3188</v>
      </c>
      <c r="M1877" s="4" t="s">
        <v>3953</v>
      </c>
      <c r="O1877" t="s">
        <v>4458</v>
      </c>
      <c r="Q1877" s="8"/>
      <c r="R1877" s="2" t="s">
        <v>357</v>
      </c>
    </row>
    <row r="1878" spans="1:18" ht="15">
      <c r="A1878">
        <f>1+A1877</f>
        <v>1877</v>
      </c>
      <c r="B1878" t="s">
        <v>366</v>
      </c>
      <c r="C1878" t="s">
        <v>4449</v>
      </c>
      <c r="E1878" t="s">
        <v>265</v>
      </c>
      <c r="G1878" t="s">
        <v>266</v>
      </c>
      <c r="I1878" t="s">
        <v>1096</v>
      </c>
      <c r="K1878" t="s">
        <v>379</v>
      </c>
      <c r="M1878" s="4" t="s">
        <v>2236</v>
      </c>
      <c r="O1878" t="s">
        <v>1096</v>
      </c>
      <c r="Q1878" s="8">
        <v>26.25</v>
      </c>
      <c r="R1878" s="2" t="s">
        <v>357</v>
      </c>
    </row>
    <row r="1879" spans="1:18" ht="15">
      <c r="A1879">
        <f>1+A1878</f>
        <v>1878</v>
      </c>
      <c r="B1879" t="s">
        <v>366</v>
      </c>
      <c r="C1879" t="s">
        <v>4449</v>
      </c>
      <c r="E1879" t="s">
        <v>267</v>
      </c>
      <c r="G1879" t="s">
        <v>268</v>
      </c>
      <c r="I1879" t="s">
        <v>269</v>
      </c>
      <c r="K1879" t="s">
        <v>2111</v>
      </c>
      <c r="M1879" s="4" t="s">
        <v>338</v>
      </c>
      <c r="O1879" t="s">
        <v>339</v>
      </c>
      <c r="Q1879" s="8">
        <v>5</v>
      </c>
      <c r="R1879" s="2" t="s">
        <v>357</v>
      </c>
    </row>
    <row r="1880" spans="1:18" ht="15">
      <c r="A1880">
        <f>1+A1879</f>
        <v>1879</v>
      </c>
      <c r="B1880" t="s">
        <v>366</v>
      </c>
      <c r="C1880" s="1" t="s">
        <v>4449</v>
      </c>
      <c r="E1880" t="s">
        <v>4403</v>
      </c>
      <c r="G1880" t="s">
        <v>4404</v>
      </c>
      <c r="K1880" t="s">
        <v>3178</v>
      </c>
      <c r="Q1880" s="8"/>
      <c r="R1880" s="2" t="s">
        <v>357</v>
      </c>
    </row>
    <row r="1881" spans="1:18" ht="15">
      <c r="A1881">
        <f>1+A1880</f>
        <v>1880</v>
      </c>
      <c r="B1881" t="s">
        <v>366</v>
      </c>
      <c r="C1881" s="9" t="s">
        <v>4449</v>
      </c>
      <c r="E1881" s="9" t="s">
        <v>5115</v>
      </c>
      <c r="G1881" s="9" t="s">
        <v>5116</v>
      </c>
      <c r="I1881" s="9" t="s">
        <v>5117</v>
      </c>
      <c r="K1881">
        <v>1984</v>
      </c>
      <c r="M1881" s="11" t="s">
        <v>5118</v>
      </c>
      <c r="O1881" s="9" t="s">
        <v>5119</v>
      </c>
      <c r="Q1881" s="8">
        <v>15.28</v>
      </c>
      <c r="R1881" s="2" t="s">
        <v>357</v>
      </c>
    </row>
    <row r="1882" spans="1:18" ht="15">
      <c r="A1882">
        <f>1+A1881</f>
        <v>1881</v>
      </c>
      <c r="B1882" t="s">
        <v>366</v>
      </c>
      <c r="C1882" t="s">
        <v>4449</v>
      </c>
      <c r="E1882" t="s">
        <v>270</v>
      </c>
      <c r="G1882" t="s">
        <v>1841</v>
      </c>
      <c r="I1882" t="s">
        <v>231</v>
      </c>
      <c r="K1882" t="s">
        <v>2081</v>
      </c>
      <c r="M1882" s="4" t="s">
        <v>497</v>
      </c>
      <c r="O1882" t="s">
        <v>1097</v>
      </c>
      <c r="Q1882" s="8">
        <v>36.7</v>
      </c>
      <c r="R1882" s="2" t="s">
        <v>357</v>
      </c>
    </row>
    <row r="1883" spans="1:18" ht="15">
      <c r="A1883">
        <f>1+A1882</f>
        <v>1882</v>
      </c>
      <c r="B1883" t="s">
        <v>366</v>
      </c>
      <c r="C1883" t="s">
        <v>4449</v>
      </c>
      <c r="E1883" t="s">
        <v>20</v>
      </c>
      <c r="G1883" t="s">
        <v>21</v>
      </c>
      <c r="I1883" t="s">
        <v>4333</v>
      </c>
      <c r="K1883" s="1">
        <v>2009</v>
      </c>
      <c r="M1883" s="6" t="s">
        <v>19</v>
      </c>
      <c r="O1883" t="s">
        <v>380</v>
      </c>
      <c r="Q1883" s="8">
        <v>16.176</v>
      </c>
      <c r="R1883" s="2" t="s">
        <v>357</v>
      </c>
    </row>
    <row r="1884" spans="1:18" ht="15">
      <c r="A1884">
        <f>1+A1883</f>
        <v>1883</v>
      </c>
      <c r="B1884" t="s">
        <v>366</v>
      </c>
      <c r="C1884" t="s">
        <v>4449</v>
      </c>
      <c r="E1884" t="s">
        <v>1842</v>
      </c>
      <c r="G1884" t="s">
        <v>1843</v>
      </c>
      <c r="I1884" t="s">
        <v>1844</v>
      </c>
      <c r="K1884" t="s">
        <v>290</v>
      </c>
      <c r="M1884" s="4" t="s">
        <v>1845</v>
      </c>
      <c r="O1884" t="s">
        <v>339</v>
      </c>
      <c r="Q1884" s="8">
        <v>4</v>
      </c>
      <c r="R1884" s="2" t="s">
        <v>357</v>
      </c>
    </row>
    <row r="1885" spans="1:18" ht="15">
      <c r="A1885">
        <f>1+A1884</f>
        <v>1884</v>
      </c>
      <c r="B1885" t="s">
        <v>366</v>
      </c>
      <c r="C1885" t="s">
        <v>4449</v>
      </c>
      <c r="E1885" t="s">
        <v>1846</v>
      </c>
      <c r="G1885" t="s">
        <v>1847</v>
      </c>
      <c r="I1885" t="s">
        <v>1848</v>
      </c>
      <c r="K1885" t="s">
        <v>2081</v>
      </c>
      <c r="M1885" s="4" t="s">
        <v>11</v>
      </c>
      <c r="O1885" t="s">
        <v>12</v>
      </c>
      <c r="Q1885" s="8">
        <v>39.95</v>
      </c>
      <c r="R1885" s="2" t="s">
        <v>357</v>
      </c>
    </row>
    <row r="1886" spans="1:18" ht="15">
      <c r="A1886">
        <f>1+A1885</f>
        <v>1885</v>
      </c>
      <c r="B1886" t="s">
        <v>366</v>
      </c>
      <c r="C1886" t="s">
        <v>4449</v>
      </c>
      <c r="E1886" t="s">
        <v>1849</v>
      </c>
      <c r="G1886" t="s">
        <v>1058</v>
      </c>
      <c r="I1886" t="s">
        <v>3762</v>
      </c>
      <c r="K1886" t="s">
        <v>3188</v>
      </c>
      <c r="M1886" s="4" t="s">
        <v>111</v>
      </c>
      <c r="O1886" t="s">
        <v>12</v>
      </c>
      <c r="Q1886" s="8">
        <v>27.2</v>
      </c>
      <c r="R1886" s="2" t="s">
        <v>357</v>
      </c>
    </row>
    <row r="1887" spans="1:18" ht="15">
      <c r="A1887">
        <f>1+A1886</f>
        <v>1886</v>
      </c>
      <c r="B1887" t="s">
        <v>366</v>
      </c>
      <c r="C1887" t="s">
        <v>4449</v>
      </c>
      <c r="E1887" t="s">
        <v>1850</v>
      </c>
      <c r="G1887" t="s">
        <v>1851</v>
      </c>
      <c r="I1887" t="s">
        <v>44</v>
      </c>
      <c r="K1887" t="s">
        <v>248</v>
      </c>
      <c r="M1887" s="4" t="s">
        <v>11</v>
      </c>
      <c r="O1887" t="s">
        <v>12</v>
      </c>
      <c r="Q1887" s="8">
        <v>47.95</v>
      </c>
      <c r="R1887" s="2" t="s">
        <v>357</v>
      </c>
    </row>
    <row r="1888" spans="1:18" ht="15">
      <c r="A1888">
        <f>1+A1887</f>
        <v>1887</v>
      </c>
      <c r="B1888" t="s">
        <v>366</v>
      </c>
      <c r="C1888" t="s">
        <v>4449</v>
      </c>
      <c r="E1888" t="s">
        <v>1852</v>
      </c>
      <c r="G1888" t="s">
        <v>1</v>
      </c>
      <c r="I1888" t="s">
        <v>1</v>
      </c>
      <c r="K1888" t="s">
        <v>1781</v>
      </c>
      <c r="M1888" s="4" t="s">
        <v>4485</v>
      </c>
      <c r="O1888" t="s">
        <v>250</v>
      </c>
      <c r="Q1888" s="8"/>
      <c r="R1888" s="2" t="s">
        <v>357</v>
      </c>
    </row>
    <row r="1889" spans="1:18" ht="15">
      <c r="A1889">
        <f>1+A1888</f>
        <v>1888</v>
      </c>
      <c r="B1889" t="s">
        <v>366</v>
      </c>
      <c r="C1889" t="s">
        <v>4449</v>
      </c>
      <c r="E1889" t="s">
        <v>1853</v>
      </c>
      <c r="G1889" t="s">
        <v>1854</v>
      </c>
      <c r="I1889" t="s">
        <v>4601</v>
      </c>
      <c r="K1889" t="s">
        <v>3204</v>
      </c>
      <c r="M1889" s="4" t="s">
        <v>1039</v>
      </c>
      <c r="O1889" t="s">
        <v>1040</v>
      </c>
      <c r="Q1889" s="8">
        <v>9.75</v>
      </c>
      <c r="R1889" s="2" t="s">
        <v>357</v>
      </c>
    </row>
    <row r="1890" spans="1:18" ht="15">
      <c r="A1890">
        <f>1+A1889</f>
        <v>1889</v>
      </c>
      <c r="B1890" t="s">
        <v>366</v>
      </c>
      <c r="C1890" t="s">
        <v>4449</v>
      </c>
      <c r="E1890" t="s">
        <v>1855</v>
      </c>
      <c r="G1890" t="s">
        <v>2733</v>
      </c>
      <c r="I1890" t="s">
        <v>231</v>
      </c>
      <c r="K1890" t="s">
        <v>379</v>
      </c>
      <c r="M1890" s="4" t="s">
        <v>497</v>
      </c>
      <c r="O1890" t="s">
        <v>380</v>
      </c>
      <c r="Q1890" s="8">
        <v>37</v>
      </c>
      <c r="R1890" s="2" t="s">
        <v>357</v>
      </c>
    </row>
    <row r="1891" spans="1:18" ht="15">
      <c r="A1891">
        <f>1+A1890</f>
        <v>1890</v>
      </c>
      <c r="B1891" t="s">
        <v>366</v>
      </c>
      <c r="C1891" t="s">
        <v>4449</v>
      </c>
      <c r="E1891" t="s">
        <v>1856</v>
      </c>
      <c r="G1891" t="s">
        <v>1857</v>
      </c>
      <c r="I1891" t="s">
        <v>1096</v>
      </c>
      <c r="K1891" t="s">
        <v>2081</v>
      </c>
      <c r="M1891" s="4" t="s">
        <v>111</v>
      </c>
      <c r="O1891" t="s">
        <v>12</v>
      </c>
      <c r="Q1891" s="8">
        <v>35.49</v>
      </c>
      <c r="R1891" s="2" t="s">
        <v>357</v>
      </c>
    </row>
    <row r="1892" spans="1:18" ht="15">
      <c r="A1892">
        <f>1+A1891</f>
        <v>1891</v>
      </c>
      <c r="B1892" t="s">
        <v>366</v>
      </c>
      <c r="C1892" t="s">
        <v>4449</v>
      </c>
      <c r="E1892" t="s">
        <v>1858</v>
      </c>
      <c r="G1892" t="s">
        <v>1859</v>
      </c>
      <c r="I1892" t="s">
        <v>1860</v>
      </c>
      <c r="K1892" t="s">
        <v>3188</v>
      </c>
      <c r="M1892" s="4" t="s">
        <v>111</v>
      </c>
      <c r="O1892" t="s">
        <v>12</v>
      </c>
      <c r="Q1892" s="8">
        <v>40</v>
      </c>
      <c r="R1892" s="2" t="s">
        <v>357</v>
      </c>
    </row>
    <row r="1893" spans="1:18" ht="15">
      <c r="A1893">
        <f>1+A1892</f>
        <v>1892</v>
      </c>
      <c r="B1893" t="s">
        <v>366</v>
      </c>
      <c r="C1893" t="s">
        <v>4449</v>
      </c>
      <c r="E1893" t="s">
        <v>1861</v>
      </c>
      <c r="G1893" t="s">
        <v>3349</v>
      </c>
      <c r="I1893" t="s">
        <v>179</v>
      </c>
      <c r="K1893" t="s">
        <v>2111</v>
      </c>
      <c r="M1893" s="4" t="s">
        <v>2227</v>
      </c>
      <c r="O1893" t="s">
        <v>339</v>
      </c>
      <c r="Q1893" s="8">
        <v>4.75</v>
      </c>
      <c r="R1893" s="2" t="s">
        <v>357</v>
      </c>
    </row>
    <row r="1894" spans="1:18" ht="15">
      <c r="A1894">
        <f>1+A1893</f>
        <v>1893</v>
      </c>
      <c r="B1894" t="s">
        <v>366</v>
      </c>
      <c r="C1894" t="s">
        <v>4449</v>
      </c>
      <c r="E1894" t="s">
        <v>1862</v>
      </c>
      <c r="G1894" t="s">
        <v>1863</v>
      </c>
      <c r="I1894" t="s">
        <v>197</v>
      </c>
      <c r="K1894" t="s">
        <v>290</v>
      </c>
      <c r="M1894" s="4" t="s">
        <v>913</v>
      </c>
      <c r="O1894" t="s">
        <v>639</v>
      </c>
      <c r="Q1894" s="8">
        <v>20</v>
      </c>
      <c r="R1894" s="2" t="s">
        <v>357</v>
      </c>
    </row>
    <row r="1895" spans="1:18" ht="15">
      <c r="A1895">
        <f>1+A1894</f>
        <v>1894</v>
      </c>
      <c r="B1895" t="s">
        <v>366</v>
      </c>
      <c r="C1895" t="s">
        <v>4449</v>
      </c>
      <c r="E1895" t="s">
        <v>1864</v>
      </c>
      <c r="G1895" t="s">
        <v>1</v>
      </c>
      <c r="I1895" t="s">
        <v>1</v>
      </c>
      <c r="K1895" t="s">
        <v>3204</v>
      </c>
      <c r="M1895" s="4" t="s">
        <v>4321</v>
      </c>
      <c r="O1895" t="s">
        <v>1903</v>
      </c>
      <c r="Q1895" s="8">
        <v>36.594</v>
      </c>
      <c r="R1895" s="2" t="s">
        <v>357</v>
      </c>
    </row>
    <row r="1896" spans="1:18" ht="15">
      <c r="A1896">
        <f>1+A1895</f>
        <v>1895</v>
      </c>
      <c r="B1896" t="s">
        <v>366</v>
      </c>
      <c r="C1896" t="s">
        <v>4449</v>
      </c>
      <c r="E1896" t="s">
        <v>1865</v>
      </c>
      <c r="G1896" t="s">
        <v>2546</v>
      </c>
      <c r="I1896" t="s">
        <v>2703</v>
      </c>
      <c r="K1896" t="s">
        <v>3188</v>
      </c>
      <c r="M1896" s="4" t="s">
        <v>115</v>
      </c>
      <c r="O1896" t="s">
        <v>116</v>
      </c>
      <c r="Q1896" s="8">
        <v>53.45</v>
      </c>
      <c r="R1896" s="2" t="s">
        <v>357</v>
      </c>
    </row>
    <row r="1897" spans="1:18" ht="15">
      <c r="A1897">
        <f>1+A1896</f>
        <v>1896</v>
      </c>
      <c r="B1897" t="s">
        <v>366</v>
      </c>
      <c r="C1897" t="s">
        <v>4449</v>
      </c>
      <c r="E1897" t="s">
        <v>1866</v>
      </c>
      <c r="G1897" t="s">
        <v>4386</v>
      </c>
      <c r="I1897" t="s">
        <v>4387</v>
      </c>
      <c r="K1897" t="s">
        <v>4555</v>
      </c>
      <c r="Q1897" s="8">
        <v>7</v>
      </c>
      <c r="R1897" s="2" t="s">
        <v>357</v>
      </c>
    </row>
    <row r="1898" spans="1:18" ht="15">
      <c r="A1898">
        <f>1+A1897</f>
        <v>1897</v>
      </c>
      <c r="B1898" t="s">
        <v>366</v>
      </c>
      <c r="C1898" t="s">
        <v>4449</v>
      </c>
      <c r="E1898" t="s">
        <v>4388</v>
      </c>
      <c r="G1898" t="s">
        <v>1548</v>
      </c>
      <c r="I1898" t="s">
        <v>713</v>
      </c>
      <c r="K1898" t="s">
        <v>92</v>
      </c>
      <c r="M1898" s="4" t="s">
        <v>4389</v>
      </c>
      <c r="O1898" t="s">
        <v>4390</v>
      </c>
      <c r="Q1898" s="8" t="s">
        <v>3746</v>
      </c>
      <c r="R1898" s="2" t="s">
        <v>357</v>
      </c>
    </row>
    <row r="1899" spans="1:18" ht="15">
      <c r="A1899">
        <f>1+A1898</f>
        <v>1898</v>
      </c>
      <c r="B1899" t="s">
        <v>366</v>
      </c>
      <c r="C1899" t="s">
        <v>4449</v>
      </c>
      <c r="E1899" t="s">
        <v>4391</v>
      </c>
      <c r="G1899" t="s">
        <v>1548</v>
      </c>
      <c r="I1899" t="s">
        <v>713</v>
      </c>
      <c r="K1899" t="s">
        <v>4555</v>
      </c>
      <c r="M1899" s="4" t="s">
        <v>4389</v>
      </c>
      <c r="O1899" t="s">
        <v>4390</v>
      </c>
      <c r="Q1899" s="8" t="s">
        <v>3746</v>
      </c>
      <c r="R1899" s="2" t="s">
        <v>357</v>
      </c>
    </row>
    <row r="1900" spans="1:18" ht="15">
      <c r="A1900">
        <f>1+A1899</f>
        <v>1899</v>
      </c>
      <c r="B1900" t="s">
        <v>366</v>
      </c>
      <c r="C1900" t="s">
        <v>4449</v>
      </c>
      <c r="E1900" t="s">
        <v>646</v>
      </c>
      <c r="G1900" t="s">
        <v>1548</v>
      </c>
      <c r="I1900" t="s">
        <v>713</v>
      </c>
      <c r="K1900">
        <v>1977</v>
      </c>
      <c r="M1900" s="4" t="s">
        <v>651</v>
      </c>
      <c r="O1900" t="s">
        <v>4458</v>
      </c>
      <c r="Q1900" s="8"/>
      <c r="R1900" s="2" t="s">
        <v>357</v>
      </c>
    </row>
    <row r="1901" spans="1:18" ht="15">
      <c r="A1901">
        <f>1+A1900</f>
        <v>1900</v>
      </c>
      <c r="C1901" s="14" t="s">
        <v>4449</v>
      </c>
      <c r="D1901" s="14"/>
      <c r="E1901" s="14" t="s">
        <v>4686</v>
      </c>
      <c r="F1901" s="14"/>
      <c r="G1901" s="14" t="s">
        <v>1058</v>
      </c>
      <c r="I1901" s="14" t="s">
        <v>4687</v>
      </c>
      <c r="Q1901" s="8"/>
      <c r="R1901" s="2" t="s">
        <v>357</v>
      </c>
    </row>
    <row r="1902" spans="1:18" ht="15">
      <c r="A1902">
        <f>1+A1901</f>
        <v>1901</v>
      </c>
      <c r="B1902" t="s">
        <v>366</v>
      </c>
      <c r="C1902" t="s">
        <v>4449</v>
      </c>
      <c r="E1902" t="s">
        <v>260</v>
      </c>
      <c r="G1902" t="s">
        <v>4392</v>
      </c>
      <c r="I1902" t="s">
        <v>3768</v>
      </c>
      <c r="K1902" t="s">
        <v>3724</v>
      </c>
      <c r="M1902" s="4" t="s">
        <v>3770</v>
      </c>
      <c r="O1902" t="s">
        <v>380</v>
      </c>
      <c r="Q1902" s="8">
        <v>11.46</v>
      </c>
      <c r="R1902" s="2" t="s">
        <v>357</v>
      </c>
    </row>
    <row r="1903" spans="1:18" ht="15">
      <c r="A1903">
        <f>1+A1902</f>
        <v>1902</v>
      </c>
      <c r="B1903" t="s">
        <v>366</v>
      </c>
      <c r="C1903" t="s">
        <v>4449</v>
      </c>
      <c r="E1903" t="s">
        <v>4393</v>
      </c>
      <c r="G1903" t="s">
        <v>2853</v>
      </c>
      <c r="I1903" t="s">
        <v>3768</v>
      </c>
      <c r="K1903" t="s">
        <v>3755</v>
      </c>
      <c r="M1903" s="4" t="s">
        <v>3770</v>
      </c>
      <c r="O1903" t="s">
        <v>380</v>
      </c>
      <c r="Q1903" s="8">
        <v>11.46</v>
      </c>
      <c r="R1903" s="2" t="s">
        <v>357</v>
      </c>
    </row>
    <row r="1904" spans="1:18" ht="15">
      <c r="A1904">
        <f>1+A1903</f>
        <v>1903</v>
      </c>
      <c r="B1904" t="s">
        <v>366</v>
      </c>
      <c r="C1904" s="1" t="s">
        <v>4449</v>
      </c>
      <c r="E1904" s="1" t="s">
        <v>4394</v>
      </c>
      <c r="G1904" s="1" t="s">
        <v>4395</v>
      </c>
      <c r="I1904" s="1" t="s">
        <v>4396</v>
      </c>
      <c r="K1904" t="s">
        <v>861</v>
      </c>
      <c r="M1904" s="4" t="s">
        <v>2168</v>
      </c>
      <c r="O1904" t="s">
        <v>373</v>
      </c>
      <c r="Q1904" s="8" t="s">
        <v>3746</v>
      </c>
      <c r="R1904" s="2" t="s">
        <v>357</v>
      </c>
    </row>
    <row r="1905" spans="1:18" ht="15">
      <c r="A1905">
        <f>1+A1904</f>
        <v>1904</v>
      </c>
      <c r="B1905" t="s">
        <v>366</v>
      </c>
      <c r="C1905" t="s">
        <v>4449</v>
      </c>
      <c r="E1905" t="s">
        <v>1019</v>
      </c>
      <c r="G1905" t="s">
        <v>1020</v>
      </c>
      <c r="I1905" t="s">
        <v>1021</v>
      </c>
      <c r="K1905">
        <v>1993</v>
      </c>
      <c r="M1905" s="6" t="s">
        <v>1022</v>
      </c>
      <c r="O1905" t="s">
        <v>1023</v>
      </c>
      <c r="Q1905" s="8">
        <v>6.66666666666667</v>
      </c>
      <c r="R1905" s="2" t="s">
        <v>357</v>
      </c>
    </row>
    <row r="1906" spans="1:18" ht="15">
      <c r="A1906">
        <f>1+A1905</f>
        <v>1905</v>
      </c>
      <c r="B1906" t="s">
        <v>366</v>
      </c>
      <c r="C1906" t="s">
        <v>4449</v>
      </c>
      <c r="E1906" t="s">
        <v>4397</v>
      </c>
      <c r="G1906" t="s">
        <v>4398</v>
      </c>
      <c r="I1906" t="s">
        <v>1143</v>
      </c>
      <c r="K1906" t="s">
        <v>290</v>
      </c>
      <c r="Q1906" s="8"/>
      <c r="R1906" s="2" t="s">
        <v>357</v>
      </c>
    </row>
    <row r="1907" spans="1:18" ht="15">
      <c r="A1907">
        <f>1+A1906</f>
        <v>1906</v>
      </c>
      <c r="B1907" t="s">
        <v>366</v>
      </c>
      <c r="C1907" s="1" t="s">
        <v>4449</v>
      </c>
      <c r="E1907" s="1" t="s">
        <v>4399</v>
      </c>
      <c r="G1907" s="1" t="s">
        <v>4400</v>
      </c>
      <c r="I1907" s="1" t="s">
        <v>4401</v>
      </c>
      <c r="K1907" t="s">
        <v>312</v>
      </c>
      <c r="M1907" s="4" t="s">
        <v>3953</v>
      </c>
      <c r="O1907" t="s">
        <v>4458</v>
      </c>
      <c r="Q1907" s="8"/>
      <c r="R1907" s="2" t="s">
        <v>357</v>
      </c>
    </row>
    <row r="1908" spans="1:18" ht="15">
      <c r="A1908">
        <f>1+A1907</f>
        <v>1907</v>
      </c>
      <c r="B1908" t="s">
        <v>366</v>
      </c>
      <c r="C1908" t="s">
        <v>4449</v>
      </c>
      <c r="E1908" t="s">
        <v>4402</v>
      </c>
      <c r="G1908" t="s">
        <v>2550</v>
      </c>
      <c r="I1908" t="s">
        <v>4479</v>
      </c>
      <c r="K1908" t="s">
        <v>3539</v>
      </c>
      <c r="M1908" s="4" t="s">
        <v>2551</v>
      </c>
      <c r="Q1908" s="8">
        <v>18</v>
      </c>
      <c r="R1908" s="2" t="s">
        <v>357</v>
      </c>
    </row>
    <row r="1909" spans="1:18" ht="15">
      <c r="A1909">
        <f>1+A1908</f>
        <v>1908</v>
      </c>
      <c r="B1909" t="s">
        <v>366</v>
      </c>
      <c r="C1909" t="s">
        <v>4449</v>
      </c>
      <c r="E1909" t="s">
        <v>4405</v>
      </c>
      <c r="G1909" t="s">
        <v>4406</v>
      </c>
      <c r="I1909" t="s">
        <v>4406</v>
      </c>
      <c r="K1909" t="s">
        <v>2111</v>
      </c>
      <c r="Q1909" s="8"/>
      <c r="R1909" s="2" t="s">
        <v>357</v>
      </c>
    </row>
    <row r="1910" spans="1:18" ht="15">
      <c r="A1910">
        <f>1+A1909</f>
        <v>1909</v>
      </c>
      <c r="B1910" t="s">
        <v>366</v>
      </c>
      <c r="C1910" t="s">
        <v>4449</v>
      </c>
      <c r="E1910" t="s">
        <v>4407</v>
      </c>
      <c r="G1910" t="s">
        <v>4408</v>
      </c>
      <c r="I1910" t="s">
        <v>4409</v>
      </c>
      <c r="K1910" t="s">
        <v>3734</v>
      </c>
      <c r="M1910" s="4" t="s">
        <v>3745</v>
      </c>
      <c r="O1910" t="s">
        <v>380</v>
      </c>
      <c r="Q1910" s="8">
        <v>6.95</v>
      </c>
      <c r="R1910" s="2" t="s">
        <v>357</v>
      </c>
    </row>
    <row r="1911" spans="1:18" ht="15">
      <c r="A1911">
        <f>1+A1910</f>
        <v>1910</v>
      </c>
      <c r="B1911" t="s">
        <v>366</v>
      </c>
      <c r="C1911" t="s">
        <v>4449</v>
      </c>
      <c r="E1911" t="s">
        <v>4410</v>
      </c>
      <c r="G1911" t="s">
        <v>4411</v>
      </c>
      <c r="I1911" t="s">
        <v>4412</v>
      </c>
      <c r="K1911" t="s">
        <v>3502</v>
      </c>
      <c r="Q1911" s="8"/>
      <c r="R1911" s="2" t="s">
        <v>357</v>
      </c>
    </row>
    <row r="1912" spans="1:18" ht="15">
      <c r="A1912">
        <f>1+A1911</f>
        <v>1911</v>
      </c>
      <c r="B1912" t="s">
        <v>366</v>
      </c>
      <c r="C1912" s="1" t="s">
        <v>4449</v>
      </c>
      <c r="E1912" s="1" t="s">
        <v>4413</v>
      </c>
      <c r="G1912" t="s">
        <v>4414</v>
      </c>
      <c r="I1912" s="1" t="s">
        <v>4415</v>
      </c>
      <c r="K1912" t="s">
        <v>597</v>
      </c>
      <c r="M1912" s="4" t="s">
        <v>3953</v>
      </c>
      <c r="O1912" t="s">
        <v>4458</v>
      </c>
      <c r="Q1912" s="8"/>
      <c r="R1912" s="2" t="s">
        <v>357</v>
      </c>
    </row>
    <row r="1913" spans="1:18" ht="15">
      <c r="A1913">
        <f>1+A1912</f>
        <v>1912</v>
      </c>
      <c r="B1913" t="s">
        <v>366</v>
      </c>
      <c r="C1913" t="s">
        <v>4449</v>
      </c>
      <c r="E1913" t="s">
        <v>4416</v>
      </c>
      <c r="G1913" t="s">
        <v>4417</v>
      </c>
      <c r="I1913" t="s">
        <v>4418</v>
      </c>
      <c r="K1913" t="s">
        <v>378</v>
      </c>
      <c r="M1913" s="4" t="s">
        <v>2752</v>
      </c>
      <c r="O1913" t="s">
        <v>373</v>
      </c>
      <c r="Q1913" s="8">
        <v>6.92825</v>
      </c>
      <c r="R1913" s="2" t="s">
        <v>357</v>
      </c>
    </row>
    <row r="1914" spans="1:18" ht="15">
      <c r="A1914">
        <f>1+A1913</f>
        <v>1913</v>
      </c>
      <c r="B1914" t="s">
        <v>366</v>
      </c>
      <c r="C1914" t="s">
        <v>4419</v>
      </c>
      <c r="E1914" t="s">
        <v>4420</v>
      </c>
      <c r="G1914" t="s">
        <v>3762</v>
      </c>
      <c r="I1914" t="s">
        <v>4421</v>
      </c>
      <c r="K1914" t="s">
        <v>1077</v>
      </c>
      <c r="M1914" s="4" t="s">
        <v>4422</v>
      </c>
      <c r="O1914" t="s">
        <v>639</v>
      </c>
      <c r="Q1914" s="8">
        <f>3.2*1.065</f>
        <v>3.408</v>
      </c>
      <c r="R1914" s="2" t="s">
        <v>357</v>
      </c>
    </row>
    <row r="1915" spans="1:18" ht="15">
      <c r="A1915">
        <f>1+A1914</f>
        <v>1914</v>
      </c>
      <c r="B1915" t="s">
        <v>366</v>
      </c>
      <c r="C1915" t="s">
        <v>4419</v>
      </c>
      <c r="E1915" t="s">
        <v>4524</v>
      </c>
      <c r="G1915" t="s">
        <v>4525</v>
      </c>
      <c r="I1915" t="s">
        <v>4526</v>
      </c>
      <c r="K1915" t="s">
        <v>379</v>
      </c>
      <c r="M1915" s="4" t="s">
        <v>3595</v>
      </c>
      <c r="O1915" t="s">
        <v>373</v>
      </c>
      <c r="Q1915" s="8">
        <v>2.568</v>
      </c>
      <c r="R1915" s="2" t="s">
        <v>357</v>
      </c>
    </row>
    <row r="1916" spans="1:18" ht="15">
      <c r="A1916">
        <f>1+A1915</f>
        <v>1915</v>
      </c>
      <c r="B1916" t="s">
        <v>366</v>
      </c>
      <c r="C1916" t="s">
        <v>4419</v>
      </c>
      <c r="E1916" t="s">
        <v>4527</v>
      </c>
      <c r="G1916" t="s">
        <v>4528</v>
      </c>
      <c r="I1916" t="s">
        <v>4529</v>
      </c>
      <c r="K1916" t="s">
        <v>2081</v>
      </c>
      <c r="M1916" s="4" t="s">
        <v>984</v>
      </c>
      <c r="O1916" t="s">
        <v>380</v>
      </c>
      <c r="Q1916" s="8">
        <v>2.95</v>
      </c>
      <c r="R1916" s="2" t="s">
        <v>357</v>
      </c>
    </row>
    <row r="1917" spans="1:18" ht="15">
      <c r="A1917">
        <f>1+A1916</f>
        <v>1916</v>
      </c>
      <c r="B1917" t="s">
        <v>366</v>
      </c>
      <c r="C1917" t="s">
        <v>4419</v>
      </c>
      <c r="E1917" t="s">
        <v>4530</v>
      </c>
      <c r="G1917" t="s">
        <v>4528</v>
      </c>
      <c r="I1917" t="s">
        <v>4529</v>
      </c>
      <c r="K1917" t="s">
        <v>2081</v>
      </c>
      <c r="M1917" s="4" t="s">
        <v>984</v>
      </c>
      <c r="O1917" t="s">
        <v>380</v>
      </c>
      <c r="Q1917" s="8">
        <v>2.95</v>
      </c>
      <c r="R1917" s="2" t="s">
        <v>357</v>
      </c>
    </row>
    <row r="1918" spans="1:18" ht="15">
      <c r="A1918">
        <f>1+A1917</f>
        <v>1917</v>
      </c>
      <c r="B1918" t="s">
        <v>366</v>
      </c>
      <c r="C1918" t="s">
        <v>4419</v>
      </c>
      <c r="E1918" t="s">
        <v>4531</v>
      </c>
      <c r="G1918" t="s">
        <v>4532</v>
      </c>
      <c r="I1918" t="s">
        <v>4533</v>
      </c>
      <c r="K1918" t="s">
        <v>2108</v>
      </c>
      <c r="O1918" t="s">
        <v>2483</v>
      </c>
      <c r="Q1918" s="8"/>
      <c r="R1918" s="2" t="s">
        <v>357</v>
      </c>
    </row>
    <row r="1919" spans="1:18" ht="15">
      <c r="A1919">
        <f>1+A1918</f>
        <v>1918</v>
      </c>
      <c r="B1919" t="s">
        <v>366</v>
      </c>
      <c r="C1919" t="s">
        <v>4419</v>
      </c>
      <c r="E1919" t="s">
        <v>4534</v>
      </c>
      <c r="G1919" t="s">
        <v>4535</v>
      </c>
      <c r="I1919" t="s">
        <v>4535</v>
      </c>
      <c r="K1919" t="s">
        <v>98</v>
      </c>
      <c r="M1919" s="4" t="s">
        <v>4536</v>
      </c>
      <c r="O1919" t="s">
        <v>4537</v>
      </c>
      <c r="Q1919" s="8" t="s">
        <v>3746</v>
      </c>
      <c r="R1919" s="2" t="s">
        <v>357</v>
      </c>
    </row>
    <row r="1920" spans="1:18" ht="15">
      <c r="A1920">
        <f>1+A1919</f>
        <v>1919</v>
      </c>
      <c r="B1920" t="s">
        <v>366</v>
      </c>
      <c r="C1920" s="1" t="s">
        <v>4419</v>
      </c>
      <c r="E1920" s="1" t="s">
        <v>4538</v>
      </c>
      <c r="G1920" s="1" t="s">
        <v>4539</v>
      </c>
      <c r="I1920" s="1" t="s">
        <v>4540</v>
      </c>
      <c r="K1920" t="s">
        <v>371</v>
      </c>
      <c r="M1920" s="4" t="s">
        <v>2087</v>
      </c>
      <c r="O1920" s="1" t="s">
        <v>373</v>
      </c>
      <c r="Q1920" s="8">
        <v>5</v>
      </c>
      <c r="R1920" s="2" t="s">
        <v>357</v>
      </c>
    </row>
    <row r="1921" spans="1:18" ht="15">
      <c r="A1921">
        <f>1+A1920</f>
        <v>1920</v>
      </c>
      <c r="B1921" t="s">
        <v>366</v>
      </c>
      <c r="C1921" t="s">
        <v>4419</v>
      </c>
      <c r="E1921" t="s">
        <v>4541</v>
      </c>
      <c r="G1921" t="s">
        <v>4542</v>
      </c>
      <c r="I1921" t="s">
        <v>3575</v>
      </c>
      <c r="K1921" t="s">
        <v>2108</v>
      </c>
      <c r="Q1921" s="8"/>
      <c r="R1921" s="2" t="s">
        <v>357</v>
      </c>
    </row>
    <row r="1922" spans="1:18" ht="15">
      <c r="A1922">
        <f>1+A1921</f>
        <v>1921</v>
      </c>
      <c r="B1922" t="s">
        <v>366</v>
      </c>
      <c r="C1922" t="s">
        <v>4419</v>
      </c>
      <c r="E1922" t="s">
        <v>2953</v>
      </c>
      <c r="G1922" t="s">
        <v>2954</v>
      </c>
      <c r="K1922" t="s">
        <v>3178</v>
      </c>
      <c r="Q1922" s="8"/>
      <c r="R1922" s="2" t="s">
        <v>357</v>
      </c>
    </row>
    <row r="1923" spans="1:18" ht="15">
      <c r="A1923">
        <f>1+A1922</f>
        <v>1922</v>
      </c>
      <c r="B1923" t="s">
        <v>366</v>
      </c>
      <c r="C1923" t="s">
        <v>4419</v>
      </c>
      <c r="E1923" t="s">
        <v>2955</v>
      </c>
      <c r="I1923" t="s">
        <v>2956</v>
      </c>
      <c r="K1923" t="s">
        <v>2957</v>
      </c>
      <c r="Q1923" s="8"/>
      <c r="R1923" s="2" t="s">
        <v>357</v>
      </c>
    </row>
    <row r="1924" spans="1:18" ht="15">
      <c r="A1924">
        <f>1+A1923</f>
        <v>1923</v>
      </c>
      <c r="B1924" t="s">
        <v>366</v>
      </c>
      <c r="C1924" t="s">
        <v>4419</v>
      </c>
      <c r="E1924" t="s">
        <v>4034</v>
      </c>
      <c r="I1924" t="s">
        <v>721</v>
      </c>
      <c r="K1924" s="1">
        <v>2007</v>
      </c>
      <c r="M1924" s="4" t="s">
        <v>4029</v>
      </c>
      <c r="O1924" t="s">
        <v>639</v>
      </c>
      <c r="Q1924" s="8">
        <v>2</v>
      </c>
      <c r="R1924" s="2" t="s">
        <v>357</v>
      </c>
    </row>
    <row r="1925" spans="1:18" ht="15">
      <c r="A1925">
        <f>1+A1924</f>
        <v>1924</v>
      </c>
      <c r="B1925" t="s">
        <v>366</v>
      </c>
      <c r="C1925" s="1" t="s">
        <v>4419</v>
      </c>
      <c r="E1925" s="1" t="s">
        <v>2958</v>
      </c>
      <c r="G1925" s="1" t="s">
        <v>2959</v>
      </c>
      <c r="I1925" s="1" t="s">
        <v>2959</v>
      </c>
      <c r="K1925" t="s">
        <v>4357</v>
      </c>
      <c r="M1925" s="4" t="s">
        <v>2960</v>
      </c>
      <c r="O1925" s="1" t="s">
        <v>373</v>
      </c>
      <c r="Q1925" s="8">
        <v>3.1886</v>
      </c>
      <c r="R1925" s="2" t="s">
        <v>357</v>
      </c>
    </row>
    <row r="1926" spans="1:18" ht="15">
      <c r="A1926">
        <f>1+A1925</f>
        <v>1925</v>
      </c>
      <c r="B1926" t="s">
        <v>366</v>
      </c>
      <c r="C1926" t="s">
        <v>4419</v>
      </c>
      <c r="E1926" t="s">
        <v>2961</v>
      </c>
      <c r="I1926" t="s">
        <v>2962</v>
      </c>
      <c r="K1926" t="s">
        <v>1715</v>
      </c>
      <c r="Q1926" s="8"/>
      <c r="R1926" s="2" t="s">
        <v>357</v>
      </c>
    </row>
    <row r="1927" spans="1:18" ht="15">
      <c r="A1927">
        <f>1+A1926</f>
        <v>1926</v>
      </c>
      <c r="B1927" t="s">
        <v>366</v>
      </c>
      <c r="C1927" t="s">
        <v>4419</v>
      </c>
      <c r="E1927" t="s">
        <v>4031</v>
      </c>
      <c r="G1927" t="s">
        <v>4032</v>
      </c>
      <c r="I1927" t="s">
        <v>4033</v>
      </c>
      <c r="K1927" s="1">
        <v>1994</v>
      </c>
      <c r="M1927" s="4" t="s">
        <v>4029</v>
      </c>
      <c r="O1927" t="s">
        <v>639</v>
      </c>
      <c r="Q1927" s="8">
        <v>2</v>
      </c>
      <c r="R1927" s="2" t="s">
        <v>357</v>
      </c>
    </row>
    <row r="1928" spans="1:18" ht="15">
      <c r="A1928">
        <f>1+A1927</f>
        <v>1927</v>
      </c>
      <c r="B1928" t="s">
        <v>366</v>
      </c>
      <c r="C1928" t="s">
        <v>4419</v>
      </c>
      <c r="E1928" t="s">
        <v>2963</v>
      </c>
      <c r="G1928" t="s">
        <v>3762</v>
      </c>
      <c r="I1928" t="s">
        <v>2964</v>
      </c>
      <c r="K1928" t="s">
        <v>597</v>
      </c>
      <c r="M1928" s="4" t="s">
        <v>2965</v>
      </c>
      <c r="O1928" t="s">
        <v>639</v>
      </c>
      <c r="Q1928" s="8">
        <v>3.2</v>
      </c>
      <c r="R1928" s="2" t="s">
        <v>357</v>
      </c>
    </row>
    <row r="1929" spans="1:18" ht="15">
      <c r="A1929">
        <f>1+A1928</f>
        <v>1928</v>
      </c>
      <c r="B1929" t="s">
        <v>366</v>
      </c>
      <c r="C1929" s="1" t="s">
        <v>4419</v>
      </c>
      <c r="E1929" s="1" t="s">
        <v>2966</v>
      </c>
      <c r="G1929" s="1" t="s">
        <v>1543</v>
      </c>
      <c r="I1929" s="1" t="s">
        <v>2967</v>
      </c>
      <c r="K1929" t="s">
        <v>861</v>
      </c>
      <c r="M1929" s="4" t="s">
        <v>1309</v>
      </c>
      <c r="O1929" s="1" t="s">
        <v>373</v>
      </c>
      <c r="Q1929" s="8">
        <v>4</v>
      </c>
      <c r="R1929" s="2" t="s">
        <v>357</v>
      </c>
    </row>
    <row r="1930" spans="1:18" ht="15">
      <c r="A1930">
        <f>1+A1929</f>
        <v>1929</v>
      </c>
      <c r="B1930" t="s">
        <v>366</v>
      </c>
      <c r="C1930" t="s">
        <v>4419</v>
      </c>
      <c r="E1930" t="s">
        <v>2971</v>
      </c>
      <c r="G1930" t="s">
        <v>2972</v>
      </c>
      <c r="I1930" t="s">
        <v>2973</v>
      </c>
      <c r="K1930" t="s">
        <v>1459</v>
      </c>
      <c r="M1930" s="4" t="s">
        <v>2823</v>
      </c>
      <c r="O1930" t="s">
        <v>2824</v>
      </c>
      <c r="Q1930" s="8">
        <v>3.745</v>
      </c>
      <c r="R1930" s="2" t="s">
        <v>357</v>
      </c>
    </row>
    <row r="1931" spans="1:18" ht="15">
      <c r="A1931">
        <f>1+A1930</f>
        <v>1930</v>
      </c>
      <c r="B1931" t="s">
        <v>366</v>
      </c>
      <c r="C1931" t="s">
        <v>4419</v>
      </c>
      <c r="E1931" t="s">
        <v>2968</v>
      </c>
      <c r="G1931" t="s">
        <v>2969</v>
      </c>
      <c r="I1931" t="s">
        <v>2524</v>
      </c>
      <c r="K1931" t="s">
        <v>378</v>
      </c>
      <c r="M1931" s="4" t="s">
        <v>2970</v>
      </c>
      <c r="O1931" t="s">
        <v>373</v>
      </c>
      <c r="Q1931" s="8">
        <v>25.51</v>
      </c>
      <c r="R1931" s="2" t="s">
        <v>357</v>
      </c>
    </row>
    <row r="1932" spans="1:18" ht="15">
      <c r="A1932">
        <f>1+A1931</f>
        <v>1931</v>
      </c>
      <c r="B1932" t="s">
        <v>366</v>
      </c>
      <c r="C1932" t="s">
        <v>4419</v>
      </c>
      <c r="E1932" t="s">
        <v>2974</v>
      </c>
      <c r="I1932" t="s">
        <v>2975</v>
      </c>
      <c r="K1932" t="s">
        <v>3509</v>
      </c>
      <c r="M1932" s="4" t="s">
        <v>2976</v>
      </c>
      <c r="O1932" t="s">
        <v>3431</v>
      </c>
      <c r="Q1932" s="8">
        <v>1.98</v>
      </c>
      <c r="R1932" s="2" t="s">
        <v>357</v>
      </c>
    </row>
    <row r="1933" spans="1:18" ht="15">
      <c r="A1933">
        <f>1+A1932</f>
        <v>1932</v>
      </c>
      <c r="B1933" t="s">
        <v>366</v>
      </c>
      <c r="C1933" t="s">
        <v>4419</v>
      </c>
      <c r="E1933" t="s">
        <v>2077</v>
      </c>
      <c r="G1933" t="s">
        <v>2078</v>
      </c>
      <c r="I1933" t="s">
        <v>2973</v>
      </c>
      <c r="K1933">
        <v>1971</v>
      </c>
      <c r="M1933" s="4" t="s">
        <v>2079</v>
      </c>
      <c r="O1933" t="s">
        <v>373</v>
      </c>
      <c r="Q1933" s="8">
        <v>2</v>
      </c>
      <c r="R1933" s="2" t="s">
        <v>357</v>
      </c>
    </row>
    <row r="1934" spans="1:18" ht="15">
      <c r="A1934">
        <f>1+A1933</f>
        <v>1933</v>
      </c>
      <c r="B1934" t="s">
        <v>366</v>
      </c>
      <c r="C1934" t="s">
        <v>4419</v>
      </c>
      <c r="E1934" t="s">
        <v>2977</v>
      </c>
      <c r="G1934" t="s">
        <v>2978</v>
      </c>
      <c r="I1934" t="s">
        <v>2973</v>
      </c>
      <c r="K1934" t="s">
        <v>3509</v>
      </c>
      <c r="M1934" s="4" t="s">
        <v>2979</v>
      </c>
      <c r="O1934" t="s">
        <v>1612</v>
      </c>
      <c r="Q1934" s="8">
        <v>1</v>
      </c>
      <c r="R1934" s="2" t="s">
        <v>357</v>
      </c>
    </row>
    <row r="1935" spans="1:18" ht="15">
      <c r="A1935">
        <f>1+A1934</f>
        <v>1934</v>
      </c>
      <c r="B1935" t="s">
        <v>366</v>
      </c>
      <c r="C1935" t="s">
        <v>4419</v>
      </c>
      <c r="E1935" t="s">
        <v>2980</v>
      </c>
      <c r="G1935" t="s">
        <v>2969</v>
      </c>
      <c r="I1935" t="s">
        <v>2981</v>
      </c>
      <c r="K1935" t="s">
        <v>3769</v>
      </c>
      <c r="M1935" s="4" t="s">
        <v>2982</v>
      </c>
      <c r="O1935" t="s">
        <v>639</v>
      </c>
      <c r="Q1935" s="8">
        <v>10.63296</v>
      </c>
      <c r="R1935" s="2" t="s">
        <v>357</v>
      </c>
    </row>
    <row r="1936" spans="1:18" ht="15">
      <c r="A1936">
        <f>1+A1935</f>
        <v>1935</v>
      </c>
      <c r="B1936" t="s">
        <v>366</v>
      </c>
      <c r="C1936" t="s">
        <v>4419</v>
      </c>
      <c r="E1936" t="s">
        <v>2983</v>
      </c>
      <c r="G1936" t="s">
        <v>2984</v>
      </c>
      <c r="I1936" t="s">
        <v>2985</v>
      </c>
      <c r="K1936" t="s">
        <v>3178</v>
      </c>
      <c r="Q1936" s="8"/>
      <c r="R1936" s="2" t="s">
        <v>357</v>
      </c>
    </row>
    <row r="1937" spans="1:18" ht="15">
      <c r="A1937">
        <f>1+A1936</f>
        <v>1936</v>
      </c>
      <c r="B1937" t="s">
        <v>366</v>
      </c>
      <c r="C1937" t="s">
        <v>4419</v>
      </c>
      <c r="E1937" t="s">
        <v>2986</v>
      </c>
      <c r="G1937" t="s">
        <v>3762</v>
      </c>
      <c r="I1937" t="s">
        <v>2987</v>
      </c>
      <c r="K1937" t="s">
        <v>2988</v>
      </c>
      <c r="M1937" s="4" t="s">
        <v>2989</v>
      </c>
      <c r="O1937" t="s">
        <v>639</v>
      </c>
      <c r="Q1937" s="8">
        <v>1.704</v>
      </c>
      <c r="R1937" s="2" t="s">
        <v>357</v>
      </c>
    </row>
    <row r="1938" spans="1:18" ht="15">
      <c r="A1938">
        <f>1+A1937</f>
        <v>1937</v>
      </c>
      <c r="B1938" t="s">
        <v>366</v>
      </c>
      <c r="C1938" t="s">
        <v>4419</v>
      </c>
      <c r="E1938" t="s">
        <v>2990</v>
      </c>
      <c r="G1938" t="s">
        <v>3762</v>
      </c>
      <c r="I1938" t="s">
        <v>2991</v>
      </c>
      <c r="K1938" t="s">
        <v>1279</v>
      </c>
      <c r="M1938" s="4" t="s">
        <v>4422</v>
      </c>
      <c r="O1938" t="s">
        <v>639</v>
      </c>
      <c r="Q1938" s="8">
        <f>4*1.065</f>
        <v>4.26</v>
      </c>
      <c r="R1938" s="2" t="s">
        <v>357</v>
      </c>
    </row>
    <row r="1939" spans="1:18" ht="15">
      <c r="A1939">
        <f>1+A1938</f>
        <v>1938</v>
      </c>
      <c r="B1939" t="s">
        <v>366</v>
      </c>
      <c r="C1939" t="s">
        <v>4419</v>
      </c>
      <c r="E1939" t="s">
        <v>2992</v>
      </c>
      <c r="G1939" t="s">
        <v>2993</v>
      </c>
      <c r="I1939" t="s">
        <v>2994</v>
      </c>
      <c r="K1939" t="s">
        <v>4495</v>
      </c>
      <c r="Q1939" s="8"/>
      <c r="R1939" s="2" t="s">
        <v>357</v>
      </c>
    </row>
    <row r="1940" spans="1:18" ht="15">
      <c r="A1940">
        <f>1+A1939</f>
        <v>1939</v>
      </c>
      <c r="B1940" t="s">
        <v>366</v>
      </c>
      <c r="C1940" t="s">
        <v>4419</v>
      </c>
      <c r="E1940" t="s">
        <v>2995</v>
      </c>
      <c r="G1940" t="s">
        <v>3015</v>
      </c>
      <c r="I1940" t="s">
        <v>2996</v>
      </c>
      <c r="K1940" t="s">
        <v>290</v>
      </c>
      <c r="M1940" s="4" t="s">
        <v>855</v>
      </c>
      <c r="Q1940" s="8">
        <v>4.95</v>
      </c>
      <c r="R1940" s="2" t="s">
        <v>357</v>
      </c>
    </row>
    <row r="1941" spans="1:18" ht="15">
      <c r="A1941">
        <f>1+A1940</f>
        <v>1940</v>
      </c>
      <c r="B1941" t="s">
        <v>366</v>
      </c>
      <c r="C1941" s="1" t="s">
        <v>4419</v>
      </c>
      <c r="E1941" t="s">
        <v>2997</v>
      </c>
      <c r="G1941" t="s">
        <v>1543</v>
      </c>
      <c r="I1941" t="s">
        <v>2998</v>
      </c>
      <c r="K1941" t="s">
        <v>3728</v>
      </c>
      <c r="M1941" s="4" t="s">
        <v>3492</v>
      </c>
      <c r="O1941" t="s">
        <v>373</v>
      </c>
      <c r="Q1941" s="8">
        <v>1.06</v>
      </c>
      <c r="R1941" s="2" t="s">
        <v>357</v>
      </c>
    </row>
    <row r="1942" spans="1:18" ht="15">
      <c r="A1942">
        <f>1+A1941</f>
        <v>1941</v>
      </c>
      <c r="B1942" t="s">
        <v>366</v>
      </c>
      <c r="C1942" t="s">
        <v>4419</v>
      </c>
      <c r="E1942" t="s">
        <v>2999</v>
      </c>
      <c r="G1942" t="s">
        <v>3000</v>
      </c>
      <c r="I1942" t="s">
        <v>3001</v>
      </c>
      <c r="K1942" t="s">
        <v>1077</v>
      </c>
      <c r="M1942" s="4" t="s">
        <v>1630</v>
      </c>
      <c r="O1942" t="s">
        <v>373</v>
      </c>
      <c r="Q1942" s="8">
        <v>1.5</v>
      </c>
      <c r="R1942" s="2" t="s">
        <v>357</v>
      </c>
    </row>
    <row r="1943" spans="1:18" ht="15">
      <c r="A1943">
        <f>1+A1942</f>
        <v>1942</v>
      </c>
      <c r="B1943" t="s">
        <v>366</v>
      </c>
      <c r="C1943" t="s">
        <v>4419</v>
      </c>
      <c r="E1943" t="s">
        <v>4030</v>
      </c>
      <c r="I1943" t="s">
        <v>721</v>
      </c>
      <c r="K1943" s="1">
        <v>1968</v>
      </c>
      <c r="M1943" s="4" t="s">
        <v>4029</v>
      </c>
      <c r="O1943" t="s">
        <v>639</v>
      </c>
      <c r="Q1943" s="8">
        <v>2</v>
      </c>
      <c r="R1943" s="2" t="s">
        <v>357</v>
      </c>
    </row>
    <row r="1944" spans="1:18" ht="15">
      <c r="A1944">
        <f>1+A1943</f>
        <v>1943</v>
      </c>
      <c r="B1944" t="s">
        <v>366</v>
      </c>
      <c r="C1944" t="s">
        <v>4419</v>
      </c>
      <c r="E1944" t="s">
        <v>3002</v>
      </c>
      <c r="G1944" t="s">
        <v>3003</v>
      </c>
      <c r="I1944" t="s">
        <v>3004</v>
      </c>
      <c r="K1944" t="s">
        <v>290</v>
      </c>
      <c r="Q1944" s="8"/>
      <c r="R1944" s="2" t="s">
        <v>357</v>
      </c>
    </row>
    <row r="1945" spans="1:18" ht="15">
      <c r="A1945">
        <f>1+A1944</f>
        <v>1944</v>
      </c>
      <c r="B1945" t="s">
        <v>366</v>
      </c>
      <c r="C1945" t="s">
        <v>4419</v>
      </c>
      <c r="E1945" t="s">
        <v>3005</v>
      </c>
      <c r="G1945" t="s">
        <v>3006</v>
      </c>
      <c r="Q1945" s="8"/>
      <c r="R1945" s="2" t="s">
        <v>357</v>
      </c>
    </row>
    <row r="1946" spans="1:18" ht="15">
      <c r="A1946">
        <f>1+A1945</f>
        <v>1945</v>
      </c>
      <c r="B1946" t="s">
        <v>366</v>
      </c>
      <c r="C1946" t="s">
        <v>4419</v>
      </c>
      <c r="E1946" t="s">
        <v>3007</v>
      </c>
      <c r="G1946" t="s">
        <v>3008</v>
      </c>
      <c r="I1946" t="s">
        <v>3128</v>
      </c>
      <c r="K1946" t="s">
        <v>3734</v>
      </c>
      <c r="M1946" s="4" t="s">
        <v>1711</v>
      </c>
      <c r="O1946" t="s">
        <v>373</v>
      </c>
      <c r="Q1946" s="8">
        <v>4</v>
      </c>
      <c r="R1946" s="2" t="s">
        <v>357</v>
      </c>
    </row>
    <row r="1947" spans="1:18" ht="15">
      <c r="A1947">
        <f>1+A1946</f>
        <v>1946</v>
      </c>
      <c r="B1947" t="s">
        <v>366</v>
      </c>
      <c r="C1947" t="s">
        <v>4419</v>
      </c>
      <c r="E1947" t="s">
        <v>3129</v>
      </c>
      <c r="G1947" t="s">
        <v>3130</v>
      </c>
      <c r="I1947" t="s">
        <v>438</v>
      </c>
      <c r="K1947" t="s">
        <v>285</v>
      </c>
      <c r="Q1947" s="8"/>
      <c r="R1947" s="2" t="s">
        <v>357</v>
      </c>
    </row>
    <row r="1948" spans="1:18" ht="15">
      <c r="A1948">
        <f>1+A1947</f>
        <v>1947</v>
      </c>
      <c r="B1948" t="s">
        <v>366</v>
      </c>
      <c r="C1948" t="s">
        <v>4419</v>
      </c>
      <c r="E1948" t="s">
        <v>3131</v>
      </c>
      <c r="I1948" t="s">
        <v>2993</v>
      </c>
      <c r="K1948" t="s">
        <v>3197</v>
      </c>
      <c r="M1948" s="4" t="s">
        <v>3132</v>
      </c>
      <c r="O1948" t="s">
        <v>710</v>
      </c>
      <c r="Q1948" s="8">
        <v>99</v>
      </c>
      <c r="R1948" s="2" t="s">
        <v>357</v>
      </c>
    </row>
    <row r="1949" spans="1:18" ht="15">
      <c r="A1949">
        <f>1+A1948</f>
        <v>1948</v>
      </c>
      <c r="B1949" t="s">
        <v>366</v>
      </c>
      <c r="C1949" s="1" t="s">
        <v>4419</v>
      </c>
      <c r="E1949" s="1" t="s">
        <v>3133</v>
      </c>
      <c r="G1949" s="1" t="s">
        <v>3134</v>
      </c>
      <c r="I1949" s="1" t="s">
        <v>3135</v>
      </c>
      <c r="K1949" t="s">
        <v>3755</v>
      </c>
      <c r="M1949" s="4" t="s">
        <v>2087</v>
      </c>
      <c r="O1949" s="1" t="s">
        <v>373</v>
      </c>
      <c r="Q1949" s="8">
        <v>2</v>
      </c>
      <c r="R1949" s="2" t="s">
        <v>357</v>
      </c>
    </row>
    <row r="1950" spans="1:18" ht="15">
      <c r="A1950">
        <f>1+A1949</f>
        <v>1949</v>
      </c>
      <c r="B1950" t="s">
        <v>366</v>
      </c>
      <c r="C1950" t="s">
        <v>3136</v>
      </c>
      <c r="E1950" t="s">
        <v>3137</v>
      </c>
      <c r="G1950" t="s">
        <v>3138</v>
      </c>
      <c r="I1950" t="s">
        <v>3139</v>
      </c>
      <c r="K1950" t="s">
        <v>4204</v>
      </c>
      <c r="Q1950" s="8"/>
      <c r="R1950" s="2" t="s">
        <v>357</v>
      </c>
    </row>
    <row r="1951" spans="1:18" ht="15">
      <c r="A1951">
        <f>1+A1950</f>
        <v>1950</v>
      </c>
      <c r="B1951" t="s">
        <v>366</v>
      </c>
      <c r="C1951" t="s">
        <v>3136</v>
      </c>
      <c r="E1951" t="s">
        <v>3140</v>
      </c>
      <c r="G1951" t="s">
        <v>3141</v>
      </c>
      <c r="I1951" t="s">
        <v>3575</v>
      </c>
      <c r="K1951" t="s">
        <v>290</v>
      </c>
      <c r="Q1951" s="8">
        <v>15</v>
      </c>
      <c r="R1951" s="2" t="s">
        <v>357</v>
      </c>
    </row>
    <row r="1952" spans="1:18" ht="15">
      <c r="A1952">
        <f>1+A1951</f>
        <v>1951</v>
      </c>
      <c r="B1952" t="s">
        <v>366</v>
      </c>
      <c r="C1952" t="s">
        <v>3136</v>
      </c>
      <c r="E1952" t="s">
        <v>3142</v>
      </c>
      <c r="G1952" t="s">
        <v>2859</v>
      </c>
      <c r="I1952" t="s">
        <v>2860</v>
      </c>
      <c r="K1952" t="s">
        <v>98</v>
      </c>
      <c r="Q1952" s="8">
        <v>5</v>
      </c>
      <c r="R1952" s="2" t="s">
        <v>357</v>
      </c>
    </row>
    <row r="1953" spans="1:18" ht="15">
      <c r="A1953">
        <f>1+A1952</f>
        <v>1952</v>
      </c>
      <c r="B1953" t="s">
        <v>366</v>
      </c>
      <c r="C1953" t="s">
        <v>3136</v>
      </c>
      <c r="E1953" t="s">
        <v>2861</v>
      </c>
      <c r="G1953" t="s">
        <v>2862</v>
      </c>
      <c r="I1953" t="s">
        <v>4558</v>
      </c>
      <c r="K1953" t="s">
        <v>308</v>
      </c>
      <c r="Q1953" s="8"/>
      <c r="R1953" s="2" t="s">
        <v>357</v>
      </c>
    </row>
    <row r="1954" spans="1:18" ht="15">
      <c r="A1954">
        <f>1+A1953</f>
        <v>1953</v>
      </c>
      <c r="B1954" t="s">
        <v>366</v>
      </c>
      <c r="C1954" t="s">
        <v>2863</v>
      </c>
      <c r="E1954" t="s">
        <v>2864</v>
      </c>
      <c r="G1954" t="s">
        <v>2865</v>
      </c>
      <c r="I1954" t="s">
        <v>1278</v>
      </c>
      <c r="K1954" t="s">
        <v>241</v>
      </c>
      <c r="Q1954" s="8">
        <v>2.95</v>
      </c>
      <c r="R1954" s="2" t="s">
        <v>357</v>
      </c>
    </row>
    <row r="1955" spans="1:18" ht="15">
      <c r="A1955">
        <f>1+A1954</f>
        <v>1954</v>
      </c>
      <c r="B1955" t="s">
        <v>366</v>
      </c>
      <c r="C1955" t="s">
        <v>2863</v>
      </c>
      <c r="E1955" t="s">
        <v>2866</v>
      </c>
      <c r="G1955" t="s">
        <v>2867</v>
      </c>
      <c r="I1955" t="s">
        <v>2868</v>
      </c>
      <c r="K1955" t="s">
        <v>3188</v>
      </c>
      <c r="M1955" s="4" t="s">
        <v>3021</v>
      </c>
      <c r="O1955" t="s">
        <v>380</v>
      </c>
      <c r="Q1955" s="8">
        <v>5.95</v>
      </c>
      <c r="R1955" s="2" t="s">
        <v>357</v>
      </c>
    </row>
    <row r="1956" spans="1:18" ht="15">
      <c r="A1956">
        <f>1+A1955</f>
        <v>1955</v>
      </c>
      <c r="B1956" t="s">
        <v>366</v>
      </c>
      <c r="C1956" t="s">
        <v>2863</v>
      </c>
      <c r="E1956" t="s">
        <v>2869</v>
      </c>
      <c r="G1956" t="s">
        <v>2870</v>
      </c>
      <c r="I1956" t="s">
        <v>2871</v>
      </c>
      <c r="K1956" t="s">
        <v>248</v>
      </c>
      <c r="M1956" s="4" t="s">
        <v>984</v>
      </c>
      <c r="O1956" t="s">
        <v>380</v>
      </c>
      <c r="Q1956" s="8">
        <v>10.95</v>
      </c>
      <c r="R1956" s="2" t="s">
        <v>357</v>
      </c>
    </row>
    <row r="1957" spans="1:18" ht="15">
      <c r="A1957">
        <f>1+A1956</f>
        <v>1956</v>
      </c>
      <c r="B1957" t="s">
        <v>366</v>
      </c>
      <c r="C1957" t="s">
        <v>2863</v>
      </c>
      <c r="E1957" t="s">
        <v>2872</v>
      </c>
      <c r="G1957" t="s">
        <v>2873</v>
      </c>
      <c r="I1957" t="s">
        <v>2874</v>
      </c>
      <c r="K1957" t="s">
        <v>4352</v>
      </c>
      <c r="M1957" s="4" t="s">
        <v>2604</v>
      </c>
      <c r="O1957" t="s">
        <v>380</v>
      </c>
      <c r="Q1957" s="8">
        <v>17.27</v>
      </c>
      <c r="R1957" s="2" t="s">
        <v>357</v>
      </c>
    </row>
    <row r="1958" spans="1:18" ht="15">
      <c r="A1958">
        <f>1+A1957</f>
        <v>1957</v>
      </c>
      <c r="B1958" t="s">
        <v>366</v>
      </c>
      <c r="C1958" t="s">
        <v>2863</v>
      </c>
      <c r="E1958" t="s">
        <v>2875</v>
      </c>
      <c r="G1958" t="s">
        <v>2876</v>
      </c>
      <c r="I1958" t="s">
        <v>2874</v>
      </c>
      <c r="K1958" t="s">
        <v>3197</v>
      </c>
      <c r="Q1958" s="8"/>
      <c r="R1958" s="2" t="s">
        <v>357</v>
      </c>
    </row>
    <row r="1959" spans="1:18" ht="15">
      <c r="A1959">
        <f>1+A1958</f>
        <v>1958</v>
      </c>
      <c r="B1959" t="s">
        <v>366</v>
      </c>
      <c r="C1959" t="s">
        <v>2863</v>
      </c>
      <c r="E1959" t="s">
        <v>2877</v>
      </c>
      <c r="G1959" t="s">
        <v>2878</v>
      </c>
      <c r="I1959" t="s">
        <v>4551</v>
      </c>
      <c r="K1959" t="s">
        <v>379</v>
      </c>
      <c r="M1959" s="4" t="s">
        <v>102</v>
      </c>
      <c r="O1959" t="s">
        <v>380</v>
      </c>
      <c r="Q1959" s="8">
        <v>21</v>
      </c>
      <c r="R1959" s="2" t="s">
        <v>357</v>
      </c>
    </row>
    <row r="1960" spans="1:18" ht="15">
      <c r="A1960">
        <f>1+A1959</f>
        <v>1959</v>
      </c>
      <c r="B1960" t="s">
        <v>366</v>
      </c>
      <c r="C1960" t="s">
        <v>2863</v>
      </c>
      <c r="E1960" t="s">
        <v>2879</v>
      </c>
      <c r="G1960" t="s">
        <v>2880</v>
      </c>
      <c r="I1960" t="s">
        <v>2881</v>
      </c>
      <c r="K1960" t="s">
        <v>1775</v>
      </c>
      <c r="Q1960" s="8">
        <v>10.95</v>
      </c>
      <c r="R1960" s="2" t="s">
        <v>357</v>
      </c>
    </row>
    <row r="1961" spans="1:18" ht="15">
      <c r="A1961">
        <f>1+A1960</f>
        <v>1960</v>
      </c>
      <c r="B1961" t="s">
        <v>366</v>
      </c>
      <c r="C1961" t="s">
        <v>2863</v>
      </c>
      <c r="E1961" t="s">
        <v>2882</v>
      </c>
      <c r="G1961" t="s">
        <v>2883</v>
      </c>
      <c r="I1961" t="s">
        <v>2884</v>
      </c>
      <c r="K1961" t="s">
        <v>4352</v>
      </c>
      <c r="M1961" s="4" t="s">
        <v>2604</v>
      </c>
      <c r="O1961" t="s">
        <v>380</v>
      </c>
      <c r="Q1961" s="8">
        <v>6.27</v>
      </c>
      <c r="R1961" s="2" t="s">
        <v>357</v>
      </c>
    </row>
    <row r="1962" spans="1:18" ht="15">
      <c r="A1962">
        <f>1+A1961</f>
        <v>1961</v>
      </c>
      <c r="B1962" t="s">
        <v>366</v>
      </c>
      <c r="C1962" t="s">
        <v>2863</v>
      </c>
      <c r="E1962" t="s">
        <v>2885</v>
      </c>
      <c r="G1962" t="s">
        <v>2886</v>
      </c>
      <c r="I1962" t="s">
        <v>2887</v>
      </c>
      <c r="K1962" t="s">
        <v>4357</v>
      </c>
      <c r="M1962" s="4" t="s">
        <v>2604</v>
      </c>
      <c r="O1962" t="s">
        <v>380</v>
      </c>
      <c r="Q1962" s="8">
        <v>22.27</v>
      </c>
      <c r="R1962" s="2" t="s">
        <v>357</v>
      </c>
    </row>
    <row r="1963" spans="1:18" ht="15">
      <c r="A1963">
        <f>1+A1962</f>
        <v>1962</v>
      </c>
      <c r="B1963" t="s">
        <v>366</v>
      </c>
      <c r="C1963" t="s">
        <v>2863</v>
      </c>
      <c r="E1963" t="s">
        <v>2888</v>
      </c>
      <c r="G1963" t="s">
        <v>2889</v>
      </c>
      <c r="I1963" t="s">
        <v>3874</v>
      </c>
      <c r="K1963" t="s">
        <v>3204</v>
      </c>
      <c r="Q1963" s="8"/>
      <c r="R1963" s="2" t="s">
        <v>357</v>
      </c>
    </row>
    <row r="1964" spans="1:18" ht="15">
      <c r="A1964">
        <f>1+A1963</f>
        <v>1963</v>
      </c>
      <c r="B1964" t="s">
        <v>366</v>
      </c>
      <c r="C1964" t="s">
        <v>2863</v>
      </c>
      <c r="E1964" t="s">
        <v>2890</v>
      </c>
      <c r="G1964" t="s">
        <v>2891</v>
      </c>
      <c r="I1964" t="s">
        <v>2892</v>
      </c>
      <c r="K1964" t="s">
        <v>3204</v>
      </c>
      <c r="Q1964" s="8"/>
      <c r="R1964" s="2" t="s">
        <v>357</v>
      </c>
    </row>
    <row r="1965" spans="1:18" ht="15">
      <c r="A1965">
        <f>1+A1964</f>
        <v>1964</v>
      </c>
      <c r="B1965" t="s">
        <v>366</v>
      </c>
      <c r="C1965" t="s">
        <v>2863</v>
      </c>
      <c r="E1965" t="s">
        <v>2893</v>
      </c>
      <c r="G1965" t="s">
        <v>2894</v>
      </c>
      <c r="I1965" t="s">
        <v>2491</v>
      </c>
      <c r="K1965" t="s">
        <v>3769</v>
      </c>
      <c r="M1965" s="4" t="s">
        <v>589</v>
      </c>
      <c r="O1965" t="s">
        <v>380</v>
      </c>
      <c r="Q1965" s="8">
        <v>4.95</v>
      </c>
      <c r="R1965" s="2" t="s">
        <v>357</v>
      </c>
    </row>
    <row r="1966" spans="1:18" ht="15">
      <c r="A1966">
        <f>1+A1965</f>
        <v>1965</v>
      </c>
      <c r="B1966" t="s">
        <v>366</v>
      </c>
      <c r="C1966" t="s">
        <v>2863</v>
      </c>
      <c r="E1966" t="s">
        <v>2895</v>
      </c>
      <c r="G1966" t="s">
        <v>2896</v>
      </c>
      <c r="I1966" t="s">
        <v>2897</v>
      </c>
      <c r="K1966" t="s">
        <v>3769</v>
      </c>
      <c r="M1966" s="4" t="s">
        <v>3021</v>
      </c>
      <c r="O1966" t="s">
        <v>380</v>
      </c>
      <c r="Q1966" s="8">
        <v>5.95</v>
      </c>
      <c r="R1966" s="2" t="s">
        <v>357</v>
      </c>
    </row>
    <row r="1967" spans="1:18" ht="15">
      <c r="A1967">
        <f>1+A1966</f>
        <v>1966</v>
      </c>
      <c r="B1967" t="s">
        <v>366</v>
      </c>
      <c r="C1967" t="s">
        <v>2863</v>
      </c>
      <c r="E1967" t="s">
        <v>2898</v>
      </c>
      <c r="G1967" t="s">
        <v>2899</v>
      </c>
      <c r="I1967" t="s">
        <v>1573</v>
      </c>
      <c r="K1967" t="s">
        <v>378</v>
      </c>
      <c r="M1967" s="4" t="s">
        <v>589</v>
      </c>
      <c r="O1967" t="s">
        <v>380</v>
      </c>
      <c r="Q1967" s="8">
        <v>6.95</v>
      </c>
      <c r="R1967" s="2" t="s">
        <v>357</v>
      </c>
    </row>
    <row r="1968" spans="1:18" ht="15">
      <c r="A1968">
        <f>1+A1967</f>
        <v>1967</v>
      </c>
      <c r="B1968" t="s">
        <v>366</v>
      </c>
      <c r="C1968" t="s">
        <v>2863</v>
      </c>
      <c r="E1968" t="s">
        <v>2900</v>
      </c>
      <c r="G1968" t="s">
        <v>2901</v>
      </c>
      <c r="I1968" t="s">
        <v>2973</v>
      </c>
      <c r="K1968" t="s">
        <v>3724</v>
      </c>
      <c r="M1968" s="4" t="s">
        <v>4334</v>
      </c>
      <c r="O1968" t="s">
        <v>380</v>
      </c>
      <c r="Q1968" s="8">
        <v>4.38</v>
      </c>
      <c r="R1968" s="2" t="s">
        <v>357</v>
      </c>
    </row>
    <row r="1969" spans="1:18" ht="15">
      <c r="A1969">
        <f>1+A1968</f>
        <v>1968</v>
      </c>
      <c r="B1969" t="s">
        <v>366</v>
      </c>
      <c r="C1969" t="s">
        <v>2863</v>
      </c>
      <c r="E1969" s="1" t="s">
        <v>2902</v>
      </c>
      <c r="G1969" s="1" t="s">
        <v>2903</v>
      </c>
      <c r="I1969" s="1" t="s">
        <v>2904</v>
      </c>
      <c r="K1969" t="s">
        <v>861</v>
      </c>
      <c r="M1969" s="4" t="s">
        <v>2492</v>
      </c>
      <c r="O1969" s="1" t="s">
        <v>3779</v>
      </c>
      <c r="Q1969" s="8"/>
      <c r="R1969" s="2" t="s">
        <v>357</v>
      </c>
    </row>
    <row r="1970" spans="1:18" ht="15">
      <c r="A1970">
        <f>1+A1969</f>
        <v>1969</v>
      </c>
      <c r="B1970" t="s">
        <v>366</v>
      </c>
      <c r="C1970" t="s">
        <v>2863</v>
      </c>
      <c r="E1970" t="s">
        <v>2905</v>
      </c>
      <c r="G1970" t="s">
        <v>2906</v>
      </c>
      <c r="I1970" t="s">
        <v>70</v>
      </c>
      <c r="K1970" t="s">
        <v>299</v>
      </c>
      <c r="M1970" s="4" t="s">
        <v>3725</v>
      </c>
      <c r="O1970" t="s">
        <v>380</v>
      </c>
      <c r="Q1970" s="8">
        <v>9.95</v>
      </c>
      <c r="R1970" s="2" t="s">
        <v>357</v>
      </c>
    </row>
    <row r="1971" spans="1:18" ht="15">
      <c r="A1971">
        <f>1+A1970</f>
        <v>1970</v>
      </c>
      <c r="B1971" t="s">
        <v>366</v>
      </c>
      <c r="C1971" t="s">
        <v>2863</v>
      </c>
      <c r="E1971" t="s">
        <v>2907</v>
      </c>
      <c r="G1971" t="s">
        <v>2908</v>
      </c>
      <c r="I1971" t="s">
        <v>2909</v>
      </c>
      <c r="K1971" t="s">
        <v>3734</v>
      </c>
      <c r="M1971" s="4" t="s">
        <v>2604</v>
      </c>
      <c r="O1971" t="s">
        <v>380</v>
      </c>
      <c r="Q1971" s="8">
        <v>14.27</v>
      </c>
      <c r="R1971" s="2" t="s">
        <v>357</v>
      </c>
    </row>
    <row r="1972" spans="1:18" ht="15">
      <c r="A1972">
        <f>1+A1971</f>
        <v>1971</v>
      </c>
      <c r="B1972" t="s">
        <v>366</v>
      </c>
      <c r="C1972" t="s">
        <v>2863</v>
      </c>
      <c r="E1972" t="s">
        <v>2910</v>
      </c>
      <c r="G1972" t="s">
        <v>2911</v>
      </c>
      <c r="I1972" t="s">
        <v>2912</v>
      </c>
      <c r="K1972" t="s">
        <v>299</v>
      </c>
      <c r="M1972" s="4" t="s">
        <v>3083</v>
      </c>
      <c r="O1972" t="s">
        <v>380</v>
      </c>
      <c r="Q1972" s="8">
        <v>5.95</v>
      </c>
      <c r="R1972" s="2" t="s">
        <v>357</v>
      </c>
    </row>
    <row r="1973" spans="1:18" ht="15">
      <c r="A1973">
        <f>1+A1972</f>
        <v>1972</v>
      </c>
      <c r="B1973" t="s">
        <v>366</v>
      </c>
      <c r="C1973" t="s">
        <v>2863</v>
      </c>
      <c r="E1973" s="1" t="s">
        <v>2913</v>
      </c>
      <c r="G1973" s="1" t="s">
        <v>2914</v>
      </c>
      <c r="I1973" s="1" t="s">
        <v>2491</v>
      </c>
      <c r="K1973" t="s">
        <v>3734</v>
      </c>
      <c r="M1973" s="4" t="s">
        <v>2492</v>
      </c>
      <c r="O1973" s="1" t="s">
        <v>3779</v>
      </c>
      <c r="Q1973" s="8"/>
      <c r="R1973" s="2" t="s">
        <v>357</v>
      </c>
    </row>
    <row r="1974" spans="1:18" ht="15">
      <c r="A1974">
        <f>1+A1973</f>
        <v>1973</v>
      </c>
      <c r="B1974" t="s">
        <v>366</v>
      </c>
      <c r="C1974" t="s">
        <v>2863</v>
      </c>
      <c r="E1974" t="s">
        <v>2915</v>
      </c>
      <c r="G1974" t="s">
        <v>821</v>
      </c>
      <c r="I1974" t="s">
        <v>2909</v>
      </c>
      <c r="K1974" t="s">
        <v>2081</v>
      </c>
      <c r="M1974" s="4" t="s">
        <v>2525</v>
      </c>
      <c r="O1974" t="s">
        <v>380</v>
      </c>
      <c r="Q1974" s="8">
        <v>5.95</v>
      </c>
      <c r="R1974" s="2" t="s">
        <v>357</v>
      </c>
    </row>
    <row r="1975" spans="1:18" ht="15">
      <c r="A1975">
        <f>1+A1974</f>
        <v>1974</v>
      </c>
      <c r="B1975" t="s">
        <v>366</v>
      </c>
      <c r="C1975" t="s">
        <v>2863</v>
      </c>
      <c r="E1975" t="s">
        <v>822</v>
      </c>
      <c r="G1975" t="s">
        <v>823</v>
      </c>
      <c r="I1975" t="s">
        <v>1278</v>
      </c>
      <c r="K1975" t="s">
        <v>2111</v>
      </c>
      <c r="Q1975" s="8"/>
      <c r="R1975" s="2" t="s">
        <v>357</v>
      </c>
    </row>
    <row r="1976" spans="1:18" ht="15">
      <c r="A1976">
        <f>1+A1975</f>
        <v>1975</v>
      </c>
      <c r="B1976" t="s">
        <v>366</v>
      </c>
      <c r="C1976" t="s">
        <v>2863</v>
      </c>
      <c r="E1976" t="s">
        <v>824</v>
      </c>
      <c r="G1976" t="s">
        <v>825</v>
      </c>
      <c r="I1976" t="s">
        <v>2887</v>
      </c>
      <c r="K1976" t="s">
        <v>4357</v>
      </c>
      <c r="M1976" s="4" t="s">
        <v>2604</v>
      </c>
      <c r="O1976" t="s">
        <v>380</v>
      </c>
      <c r="Q1976" s="8">
        <v>16.27</v>
      </c>
      <c r="R1976" s="2" t="s">
        <v>357</v>
      </c>
    </row>
    <row r="1977" spans="1:18" ht="15">
      <c r="A1977">
        <f>1+A1976</f>
        <v>1976</v>
      </c>
      <c r="B1977" t="s">
        <v>366</v>
      </c>
      <c r="C1977" t="s">
        <v>2863</v>
      </c>
      <c r="E1977" t="s">
        <v>826</v>
      </c>
      <c r="G1977" t="s">
        <v>827</v>
      </c>
      <c r="I1977" t="s">
        <v>2284</v>
      </c>
      <c r="K1977" t="s">
        <v>299</v>
      </c>
      <c r="M1977" s="4" t="s">
        <v>3083</v>
      </c>
      <c r="O1977" t="s">
        <v>380</v>
      </c>
      <c r="Q1977" s="8">
        <v>12.95</v>
      </c>
      <c r="R1977" s="2" t="s">
        <v>357</v>
      </c>
    </row>
    <row r="1978" spans="1:18" ht="15">
      <c r="A1978">
        <f>1+A1977</f>
        <v>1977</v>
      </c>
      <c r="B1978" t="s">
        <v>366</v>
      </c>
      <c r="C1978" t="s">
        <v>2863</v>
      </c>
      <c r="E1978" t="s">
        <v>828</v>
      </c>
      <c r="G1978" t="s">
        <v>4496</v>
      </c>
      <c r="I1978" t="s">
        <v>3440</v>
      </c>
      <c r="K1978" t="s">
        <v>378</v>
      </c>
      <c r="M1978" s="4" t="s">
        <v>4325</v>
      </c>
      <c r="O1978" t="s">
        <v>380</v>
      </c>
      <c r="Q1978" s="8">
        <v>11.95</v>
      </c>
      <c r="R1978" s="2" t="s">
        <v>357</v>
      </c>
    </row>
    <row r="1979" spans="1:18" ht="15">
      <c r="A1979">
        <f>1+A1978</f>
        <v>1978</v>
      </c>
      <c r="B1979" t="s">
        <v>366</v>
      </c>
      <c r="C1979" t="s">
        <v>2863</v>
      </c>
      <c r="E1979" t="s">
        <v>4497</v>
      </c>
      <c r="G1979" t="s">
        <v>4498</v>
      </c>
      <c r="I1979" t="s">
        <v>4558</v>
      </c>
      <c r="K1979" t="s">
        <v>1781</v>
      </c>
      <c r="M1979" s="4" t="s">
        <v>3079</v>
      </c>
      <c r="O1979" t="s">
        <v>380</v>
      </c>
      <c r="Q1979" s="8">
        <v>4.95</v>
      </c>
      <c r="R1979" s="2" t="s">
        <v>357</v>
      </c>
    </row>
    <row r="1980" spans="1:18" ht="15">
      <c r="A1980">
        <f>1+A1979</f>
        <v>1979</v>
      </c>
      <c r="B1980" t="s">
        <v>366</v>
      </c>
      <c r="C1980" t="s">
        <v>2863</v>
      </c>
      <c r="E1980" t="s">
        <v>4499</v>
      </c>
      <c r="G1980" t="s">
        <v>4500</v>
      </c>
      <c r="I1980" t="s">
        <v>4501</v>
      </c>
      <c r="K1980" t="s">
        <v>3188</v>
      </c>
      <c r="M1980" s="4" t="s">
        <v>3725</v>
      </c>
      <c r="O1980" t="s">
        <v>380</v>
      </c>
      <c r="Q1980" s="8">
        <v>3.95</v>
      </c>
      <c r="R1980" s="2" t="s">
        <v>357</v>
      </c>
    </row>
    <row r="1981" spans="1:18" ht="15">
      <c r="A1981">
        <f>1+A1980</f>
        <v>1980</v>
      </c>
      <c r="B1981" t="s">
        <v>366</v>
      </c>
      <c r="C1981" t="s">
        <v>2863</v>
      </c>
      <c r="E1981" t="s">
        <v>1972</v>
      </c>
      <c r="G1981" t="s">
        <v>1973</v>
      </c>
      <c r="I1981" t="s">
        <v>3874</v>
      </c>
      <c r="K1981" t="s">
        <v>3204</v>
      </c>
      <c r="Q1981" s="8"/>
      <c r="R1981" s="2" t="s">
        <v>357</v>
      </c>
    </row>
    <row r="1982" spans="1:18" ht="15">
      <c r="A1982">
        <f>1+A1981</f>
        <v>1981</v>
      </c>
      <c r="B1982" t="s">
        <v>366</v>
      </c>
      <c r="C1982" t="s">
        <v>2863</v>
      </c>
      <c r="E1982" t="s">
        <v>1974</v>
      </c>
      <c r="G1982" t="s">
        <v>2481</v>
      </c>
      <c r="I1982" t="s">
        <v>4193</v>
      </c>
      <c r="K1982" t="s">
        <v>290</v>
      </c>
      <c r="Q1982" s="8">
        <v>1.99</v>
      </c>
      <c r="R1982" s="2" t="s">
        <v>357</v>
      </c>
    </row>
    <row r="1983" spans="1:18" ht="15">
      <c r="A1983">
        <f>1+A1982</f>
        <v>1982</v>
      </c>
      <c r="B1983" t="s">
        <v>366</v>
      </c>
      <c r="C1983" t="s">
        <v>2863</v>
      </c>
      <c r="E1983" t="s">
        <v>1974</v>
      </c>
      <c r="G1983" t="s">
        <v>1975</v>
      </c>
      <c r="I1983" t="s">
        <v>3895</v>
      </c>
      <c r="K1983" t="s">
        <v>2111</v>
      </c>
      <c r="Q1983" s="8"/>
      <c r="R1983" s="2" t="s">
        <v>357</v>
      </c>
    </row>
    <row r="1984" spans="1:18" ht="15">
      <c r="A1984">
        <f>1+A1983</f>
        <v>1983</v>
      </c>
      <c r="B1984" t="s">
        <v>366</v>
      </c>
      <c r="C1984" t="s">
        <v>2863</v>
      </c>
      <c r="E1984" t="s">
        <v>1976</v>
      </c>
      <c r="G1984" t="s">
        <v>1977</v>
      </c>
      <c r="I1984" t="s">
        <v>1978</v>
      </c>
      <c r="K1984" t="s">
        <v>379</v>
      </c>
      <c r="M1984" s="4" t="s">
        <v>3081</v>
      </c>
      <c r="O1984" t="s">
        <v>380</v>
      </c>
      <c r="Q1984" s="8">
        <v>15.36</v>
      </c>
      <c r="R1984" s="2" t="s">
        <v>357</v>
      </c>
    </row>
    <row r="1985" spans="1:18" ht="15">
      <c r="A1985">
        <f>1+A1984</f>
        <v>1984</v>
      </c>
      <c r="B1985" t="s">
        <v>366</v>
      </c>
      <c r="C1985" t="s">
        <v>2863</v>
      </c>
      <c r="E1985" t="s">
        <v>1979</v>
      </c>
      <c r="G1985" t="s">
        <v>1980</v>
      </c>
      <c r="I1985" t="s">
        <v>2731</v>
      </c>
      <c r="K1985" t="s">
        <v>4495</v>
      </c>
      <c r="M1985" s="4" t="s">
        <v>1716</v>
      </c>
      <c r="O1985" t="s">
        <v>1717</v>
      </c>
      <c r="Q1985" s="8">
        <v>4</v>
      </c>
      <c r="R1985" s="2" t="s">
        <v>357</v>
      </c>
    </row>
    <row r="1986" spans="1:18" ht="15">
      <c r="A1986">
        <f>1+A1985</f>
        <v>1985</v>
      </c>
      <c r="B1986" t="s">
        <v>366</v>
      </c>
      <c r="C1986" t="s">
        <v>2863</v>
      </c>
      <c r="E1986" t="s">
        <v>1981</v>
      </c>
      <c r="G1986" t="s">
        <v>1982</v>
      </c>
      <c r="I1986" t="s">
        <v>1983</v>
      </c>
      <c r="K1986" t="s">
        <v>378</v>
      </c>
      <c r="M1986" s="4" t="s">
        <v>3083</v>
      </c>
      <c r="O1986" t="s">
        <v>380</v>
      </c>
      <c r="Q1986" s="8">
        <v>6.95</v>
      </c>
      <c r="R1986" s="2" t="s">
        <v>357</v>
      </c>
    </row>
    <row r="1987" spans="1:18" ht="15">
      <c r="A1987">
        <f>1+A1986</f>
        <v>1986</v>
      </c>
      <c r="B1987" t="s">
        <v>366</v>
      </c>
      <c r="C1987" t="s">
        <v>2863</v>
      </c>
      <c r="E1987" t="s">
        <v>1984</v>
      </c>
      <c r="G1987" t="s">
        <v>2481</v>
      </c>
      <c r="I1987" t="s">
        <v>2482</v>
      </c>
      <c r="K1987" t="s">
        <v>3178</v>
      </c>
      <c r="O1987" t="s">
        <v>2483</v>
      </c>
      <c r="Q1987" s="8">
        <v>1</v>
      </c>
      <c r="R1987" s="2" t="s">
        <v>357</v>
      </c>
    </row>
    <row r="1988" spans="1:18" ht="15">
      <c r="A1988">
        <f>1+A1987</f>
        <v>1987</v>
      </c>
      <c r="B1988" t="s">
        <v>366</v>
      </c>
      <c r="C1988" t="s">
        <v>2863</v>
      </c>
      <c r="E1988" t="s">
        <v>1985</v>
      </c>
      <c r="G1988" t="s">
        <v>2481</v>
      </c>
      <c r="I1988" t="s">
        <v>4193</v>
      </c>
      <c r="K1988" t="s">
        <v>3197</v>
      </c>
      <c r="Q1988" s="8">
        <v>1</v>
      </c>
      <c r="R1988" s="2" t="s">
        <v>357</v>
      </c>
    </row>
    <row r="1989" spans="1:18" ht="15">
      <c r="A1989">
        <f>1+A1988</f>
        <v>1988</v>
      </c>
      <c r="B1989" t="s">
        <v>366</v>
      </c>
      <c r="C1989" t="s">
        <v>2863</v>
      </c>
      <c r="E1989" t="s">
        <v>1986</v>
      </c>
      <c r="G1989" t="s">
        <v>1987</v>
      </c>
      <c r="I1989" t="s">
        <v>91</v>
      </c>
      <c r="K1989" t="s">
        <v>290</v>
      </c>
      <c r="Q1989" s="8">
        <v>7.95</v>
      </c>
      <c r="R1989" s="2" t="s">
        <v>357</v>
      </c>
    </row>
    <row r="1990" spans="1:18" ht="15">
      <c r="A1990">
        <f>1+A1989</f>
        <v>1989</v>
      </c>
      <c r="B1990" t="s">
        <v>366</v>
      </c>
      <c r="C1990" t="s">
        <v>2863</v>
      </c>
      <c r="E1990" t="s">
        <v>1988</v>
      </c>
      <c r="G1990" t="s">
        <v>1989</v>
      </c>
      <c r="I1990" t="s">
        <v>4324</v>
      </c>
      <c r="K1990" t="s">
        <v>379</v>
      </c>
      <c r="M1990" s="5" t="s">
        <v>379</v>
      </c>
      <c r="O1990" t="s">
        <v>380</v>
      </c>
      <c r="Q1990" s="8"/>
      <c r="R1990" s="2" t="s">
        <v>357</v>
      </c>
    </row>
    <row r="1991" spans="1:18" ht="15">
      <c r="A1991">
        <f>1+A1990</f>
        <v>1990</v>
      </c>
      <c r="B1991" t="s">
        <v>366</v>
      </c>
      <c r="C1991" t="s">
        <v>2863</v>
      </c>
      <c r="E1991" t="s">
        <v>1990</v>
      </c>
      <c r="G1991" t="s">
        <v>2481</v>
      </c>
      <c r="I1991" t="s">
        <v>1991</v>
      </c>
      <c r="K1991" t="s">
        <v>2081</v>
      </c>
      <c r="M1991" s="4" t="s">
        <v>102</v>
      </c>
      <c r="O1991" t="s">
        <v>380</v>
      </c>
      <c r="Q1991" s="8">
        <v>7.95</v>
      </c>
      <c r="R1991" s="2" t="s">
        <v>357</v>
      </c>
    </row>
    <row r="1992" spans="1:18" ht="15">
      <c r="A1992">
        <f>1+A1991</f>
        <v>1991</v>
      </c>
      <c r="B1992" t="s">
        <v>366</v>
      </c>
      <c r="C1992" t="s">
        <v>2863</v>
      </c>
      <c r="E1992" t="s">
        <v>1992</v>
      </c>
      <c r="G1992" t="s">
        <v>1993</v>
      </c>
      <c r="I1992" t="s">
        <v>1994</v>
      </c>
      <c r="K1992" t="s">
        <v>379</v>
      </c>
      <c r="M1992" s="4" t="s">
        <v>102</v>
      </c>
      <c r="O1992" t="s">
        <v>380</v>
      </c>
      <c r="Q1992" s="8">
        <v>20.96</v>
      </c>
      <c r="R1992" s="2" t="s">
        <v>357</v>
      </c>
    </row>
    <row r="1993" spans="1:18" ht="15">
      <c r="A1993">
        <f>1+A1992</f>
        <v>1992</v>
      </c>
      <c r="B1993" t="s">
        <v>366</v>
      </c>
      <c r="C1993" t="s">
        <v>2863</v>
      </c>
      <c r="E1993" t="s">
        <v>1995</v>
      </c>
      <c r="G1993" t="s">
        <v>1996</v>
      </c>
      <c r="I1993" t="s">
        <v>70</v>
      </c>
      <c r="K1993" t="s">
        <v>379</v>
      </c>
      <c r="M1993" s="4" t="s">
        <v>1716</v>
      </c>
      <c r="O1993" t="s">
        <v>1717</v>
      </c>
      <c r="Q1993" s="8">
        <v>5</v>
      </c>
      <c r="R1993" s="2" t="s">
        <v>357</v>
      </c>
    </row>
    <row r="1994" spans="1:18" ht="15">
      <c r="A1994">
        <f>1+A1993</f>
        <v>1993</v>
      </c>
      <c r="B1994" t="s">
        <v>366</v>
      </c>
      <c r="C1994" t="s">
        <v>2863</v>
      </c>
      <c r="E1994" t="s">
        <v>1997</v>
      </c>
      <c r="G1994" t="s">
        <v>2867</v>
      </c>
      <c r="I1994" t="s">
        <v>843</v>
      </c>
      <c r="K1994" t="s">
        <v>4352</v>
      </c>
      <c r="M1994" s="4" t="s">
        <v>2604</v>
      </c>
      <c r="O1994" t="s">
        <v>380</v>
      </c>
      <c r="Q1994" s="8">
        <v>16.27</v>
      </c>
      <c r="R1994" s="2" t="s">
        <v>357</v>
      </c>
    </row>
    <row r="1995" spans="1:18" ht="15">
      <c r="A1995">
        <f>1+A1994</f>
        <v>1994</v>
      </c>
      <c r="B1995" t="s">
        <v>366</v>
      </c>
      <c r="C1995" t="s">
        <v>2863</v>
      </c>
      <c r="E1995" t="s">
        <v>1998</v>
      </c>
      <c r="G1995" t="s">
        <v>2867</v>
      </c>
      <c r="I1995" t="s">
        <v>2868</v>
      </c>
      <c r="K1995" t="s">
        <v>3724</v>
      </c>
      <c r="M1995" s="4" t="s">
        <v>3725</v>
      </c>
      <c r="O1995" t="s">
        <v>380</v>
      </c>
      <c r="Q1995" s="8">
        <v>6.95</v>
      </c>
      <c r="R1995" s="2" t="s">
        <v>357</v>
      </c>
    </row>
    <row r="1996" spans="1:18" ht="15">
      <c r="A1996">
        <f>1+A1995</f>
        <v>1995</v>
      </c>
      <c r="B1996" t="s">
        <v>366</v>
      </c>
      <c r="C1996" t="s">
        <v>2863</v>
      </c>
      <c r="E1996" t="s">
        <v>1999</v>
      </c>
      <c r="G1996" t="s">
        <v>2867</v>
      </c>
      <c r="I1996" t="s">
        <v>2000</v>
      </c>
      <c r="K1996" t="s">
        <v>378</v>
      </c>
      <c r="M1996" s="4" t="s">
        <v>589</v>
      </c>
      <c r="O1996" t="s">
        <v>380</v>
      </c>
      <c r="Q1996" s="8">
        <v>4.95</v>
      </c>
      <c r="R1996" s="2" t="s">
        <v>357</v>
      </c>
    </row>
    <row r="1997" spans="1:18" ht="15">
      <c r="A1997">
        <f>1+A1996</f>
        <v>1996</v>
      </c>
      <c r="B1997" t="s">
        <v>366</v>
      </c>
      <c r="C1997" t="s">
        <v>2863</v>
      </c>
      <c r="E1997" t="s">
        <v>2001</v>
      </c>
      <c r="G1997" t="s">
        <v>2002</v>
      </c>
      <c r="I1997" t="s">
        <v>3034</v>
      </c>
      <c r="K1997" t="s">
        <v>248</v>
      </c>
      <c r="M1997" s="4" t="s">
        <v>3083</v>
      </c>
      <c r="O1997" t="s">
        <v>380</v>
      </c>
      <c r="Q1997" s="8">
        <v>3.95</v>
      </c>
      <c r="R1997" s="2" t="s">
        <v>357</v>
      </c>
    </row>
    <row r="1998" spans="1:18" ht="15">
      <c r="A1998">
        <f>1+A1997</f>
        <v>1997</v>
      </c>
      <c r="B1998" t="s">
        <v>366</v>
      </c>
      <c r="C1998" t="s">
        <v>2863</v>
      </c>
      <c r="E1998" t="s">
        <v>2003</v>
      </c>
      <c r="G1998" t="s">
        <v>2004</v>
      </c>
      <c r="I1998" t="s">
        <v>2005</v>
      </c>
      <c r="K1998" t="s">
        <v>3204</v>
      </c>
      <c r="Q1998" s="8"/>
      <c r="R1998" s="2" t="s">
        <v>357</v>
      </c>
    </row>
    <row r="1999" spans="1:18" ht="15">
      <c r="A1999">
        <f>1+A1998</f>
        <v>1998</v>
      </c>
      <c r="B1999" t="s">
        <v>366</v>
      </c>
      <c r="C1999" t="s">
        <v>2863</v>
      </c>
      <c r="E1999" s="1" t="s">
        <v>2006</v>
      </c>
      <c r="G1999" s="1" t="s">
        <v>2007</v>
      </c>
      <c r="I1999" s="1" t="s">
        <v>444</v>
      </c>
      <c r="K1999" t="s">
        <v>4204</v>
      </c>
      <c r="M1999" s="4" t="s">
        <v>3060</v>
      </c>
      <c r="O1999" s="1" t="s">
        <v>3779</v>
      </c>
      <c r="Q1999" s="8">
        <v>3</v>
      </c>
      <c r="R1999" s="2" t="s">
        <v>357</v>
      </c>
    </row>
    <row r="2000" spans="1:18" ht="15">
      <c r="A2000">
        <f>1+A1999</f>
        <v>1999</v>
      </c>
      <c r="B2000" t="s">
        <v>366</v>
      </c>
      <c r="C2000" t="s">
        <v>2863</v>
      </c>
      <c r="E2000" s="1" t="s">
        <v>2008</v>
      </c>
      <c r="G2000" s="1" t="s">
        <v>2009</v>
      </c>
      <c r="I2000" s="1" t="s">
        <v>3633</v>
      </c>
      <c r="K2000" t="s">
        <v>916</v>
      </c>
      <c r="M2000" s="4" t="s">
        <v>2087</v>
      </c>
      <c r="O2000" s="1" t="s">
        <v>373</v>
      </c>
      <c r="Q2000" s="8">
        <v>3</v>
      </c>
      <c r="R2000" s="2" t="s">
        <v>357</v>
      </c>
    </row>
    <row r="2001" spans="1:18" ht="15">
      <c r="A2001">
        <f>1+A2000</f>
        <v>2000</v>
      </c>
      <c r="B2001" t="s">
        <v>366</v>
      </c>
      <c r="C2001" t="s">
        <v>2863</v>
      </c>
      <c r="E2001" t="s">
        <v>2010</v>
      </c>
      <c r="G2001" t="s">
        <v>2011</v>
      </c>
      <c r="I2001" t="s">
        <v>70</v>
      </c>
      <c r="K2001" t="s">
        <v>299</v>
      </c>
      <c r="M2001" s="4" t="s">
        <v>3725</v>
      </c>
      <c r="O2001" t="s">
        <v>380</v>
      </c>
      <c r="Q2001" s="8">
        <v>5.95</v>
      </c>
      <c r="R2001" s="2" t="s">
        <v>357</v>
      </c>
    </row>
    <row r="2002" spans="1:18" ht="15">
      <c r="A2002">
        <f>1+A2001</f>
        <v>2001</v>
      </c>
      <c r="B2002" t="s">
        <v>366</v>
      </c>
      <c r="C2002" t="s">
        <v>2863</v>
      </c>
      <c r="E2002" t="s">
        <v>2012</v>
      </c>
      <c r="G2002" t="s">
        <v>2878</v>
      </c>
      <c r="I2002" t="s">
        <v>2013</v>
      </c>
      <c r="K2002" t="s">
        <v>1448</v>
      </c>
      <c r="M2002" s="4" t="s">
        <v>4325</v>
      </c>
      <c r="O2002" t="s">
        <v>380</v>
      </c>
      <c r="Q2002" s="8">
        <v>12.56</v>
      </c>
      <c r="R2002" s="2" t="s">
        <v>357</v>
      </c>
    </row>
    <row r="2003" spans="1:18" ht="15">
      <c r="A2003">
        <f>1+A2002</f>
        <v>2002</v>
      </c>
      <c r="B2003" t="s">
        <v>366</v>
      </c>
      <c r="C2003" t="s">
        <v>2014</v>
      </c>
      <c r="E2003" t="s">
        <v>3914</v>
      </c>
      <c r="G2003" t="s">
        <v>3915</v>
      </c>
      <c r="I2003" t="s">
        <v>3916</v>
      </c>
      <c r="K2003" t="s">
        <v>3204</v>
      </c>
      <c r="Q2003" s="8">
        <v>5</v>
      </c>
      <c r="R2003" s="2" t="s">
        <v>357</v>
      </c>
    </row>
    <row r="2004" spans="1:18" ht="15">
      <c r="A2004">
        <f>1+A2003</f>
        <v>2003</v>
      </c>
      <c r="B2004" t="s">
        <v>366</v>
      </c>
      <c r="C2004" t="s">
        <v>2014</v>
      </c>
      <c r="E2004" t="s">
        <v>1640</v>
      </c>
      <c r="G2004" t="s">
        <v>1641</v>
      </c>
      <c r="I2004" t="s">
        <v>1642</v>
      </c>
      <c r="K2004" t="s">
        <v>2108</v>
      </c>
      <c r="Q2004" s="8"/>
      <c r="R2004" s="2" t="s">
        <v>357</v>
      </c>
    </row>
    <row r="2005" spans="1:18" ht="15">
      <c r="A2005">
        <f>1+A2004</f>
        <v>2004</v>
      </c>
      <c r="B2005" t="s">
        <v>366</v>
      </c>
      <c r="C2005" t="s">
        <v>2014</v>
      </c>
      <c r="E2005" t="s">
        <v>1643</v>
      </c>
      <c r="G2005" t="s">
        <v>1644</v>
      </c>
      <c r="I2005" t="s">
        <v>1642</v>
      </c>
      <c r="K2005" t="s">
        <v>2095</v>
      </c>
      <c r="Q2005" s="8"/>
      <c r="R2005" s="2" t="s">
        <v>357</v>
      </c>
    </row>
    <row r="2006" spans="1:18" ht="15">
      <c r="A2006">
        <f>1+A2005</f>
        <v>2005</v>
      </c>
      <c r="B2006" t="s">
        <v>366</v>
      </c>
      <c r="C2006" t="s">
        <v>2014</v>
      </c>
      <c r="E2006" t="s">
        <v>1645</v>
      </c>
      <c r="G2006" t="s">
        <v>1646</v>
      </c>
      <c r="I2006" t="s">
        <v>1647</v>
      </c>
      <c r="K2006" t="s">
        <v>4495</v>
      </c>
      <c r="Q2006" s="8"/>
      <c r="R2006" s="2" t="s">
        <v>357</v>
      </c>
    </row>
    <row r="2007" spans="1:18" ht="15">
      <c r="A2007">
        <f>1+A2006</f>
        <v>2006</v>
      </c>
      <c r="B2007" t="s">
        <v>366</v>
      </c>
      <c r="C2007" t="s">
        <v>2014</v>
      </c>
      <c r="E2007" t="s">
        <v>1648</v>
      </c>
      <c r="G2007" t="s">
        <v>1649</v>
      </c>
      <c r="I2007" t="s">
        <v>1650</v>
      </c>
      <c r="K2007" t="s">
        <v>2111</v>
      </c>
      <c r="Q2007" s="8"/>
      <c r="R2007" s="2" t="s">
        <v>357</v>
      </c>
    </row>
    <row r="2008" spans="1:18" ht="15">
      <c r="A2008">
        <f>1+A2007</f>
        <v>2007</v>
      </c>
      <c r="B2008" t="s">
        <v>366</v>
      </c>
      <c r="C2008" t="s">
        <v>2014</v>
      </c>
      <c r="E2008" t="s">
        <v>1651</v>
      </c>
      <c r="G2008" t="s">
        <v>1652</v>
      </c>
      <c r="I2008" t="s">
        <v>3484</v>
      </c>
      <c r="K2008" t="s">
        <v>378</v>
      </c>
      <c r="M2008" s="4" t="s">
        <v>3986</v>
      </c>
      <c r="O2008" t="s">
        <v>380</v>
      </c>
      <c r="Q2008" s="8">
        <v>7.95</v>
      </c>
      <c r="R2008" s="2" t="s">
        <v>357</v>
      </c>
    </row>
    <row r="2009" spans="1:18" ht="15">
      <c r="A2009">
        <f>1+A2008</f>
        <v>2008</v>
      </c>
      <c r="B2009" t="s">
        <v>366</v>
      </c>
      <c r="C2009" t="s">
        <v>2014</v>
      </c>
      <c r="E2009" t="s">
        <v>1653</v>
      </c>
      <c r="G2009" t="s">
        <v>1654</v>
      </c>
      <c r="I2009" t="s">
        <v>1655</v>
      </c>
      <c r="K2009" t="s">
        <v>3204</v>
      </c>
      <c r="Q2009" s="8">
        <v>1.25</v>
      </c>
      <c r="R2009" s="2" t="s">
        <v>357</v>
      </c>
    </row>
    <row r="2010" spans="1:18" ht="15">
      <c r="A2010">
        <f>1+A2009</f>
        <v>2009</v>
      </c>
      <c r="B2010" t="s">
        <v>366</v>
      </c>
      <c r="C2010" t="s">
        <v>2014</v>
      </c>
      <c r="E2010" t="s">
        <v>1656</v>
      </c>
      <c r="G2010" t="s">
        <v>1657</v>
      </c>
      <c r="I2010" t="s">
        <v>1658</v>
      </c>
      <c r="K2010" t="s">
        <v>4495</v>
      </c>
      <c r="Q2010" s="8">
        <v>2.5</v>
      </c>
      <c r="R2010" s="2" t="s">
        <v>357</v>
      </c>
    </row>
    <row r="2011" spans="1:18" ht="15">
      <c r="A2011">
        <f>1+A2010</f>
        <v>2010</v>
      </c>
      <c r="B2011" t="s">
        <v>366</v>
      </c>
      <c r="C2011" s="24" t="s">
        <v>4815</v>
      </c>
      <c r="E2011" s="9" t="s">
        <v>4944</v>
      </c>
      <c r="G2011" s="9" t="s">
        <v>4945</v>
      </c>
      <c r="I2011" s="9" t="s">
        <v>4946</v>
      </c>
      <c r="K2011">
        <v>2012</v>
      </c>
      <c r="M2011" s="11" t="s">
        <v>4947</v>
      </c>
      <c r="O2011" s="9" t="s">
        <v>4820</v>
      </c>
      <c r="P2011" s="9"/>
      <c r="Q2011" s="18" t="s">
        <v>3746</v>
      </c>
      <c r="R2011" s="2" t="s">
        <v>357</v>
      </c>
    </row>
    <row r="2012" spans="1:18" ht="15">
      <c r="A2012">
        <f>1+A2011</f>
        <v>2011</v>
      </c>
      <c r="B2012" t="s">
        <v>366</v>
      </c>
      <c r="C2012" s="9" t="s">
        <v>4815</v>
      </c>
      <c r="E2012" s="9" t="s">
        <v>4816</v>
      </c>
      <c r="G2012" s="9" t="s">
        <v>4817</v>
      </c>
      <c r="I2012" s="9" t="s">
        <v>4818</v>
      </c>
      <c r="K2012">
        <v>2006</v>
      </c>
      <c r="M2012" s="11" t="s">
        <v>4819</v>
      </c>
      <c r="O2012" s="9" t="s">
        <v>4820</v>
      </c>
      <c r="Q2012" s="18" t="s">
        <v>3746</v>
      </c>
      <c r="R2012" s="2" t="s">
        <v>357</v>
      </c>
    </row>
    <row r="2013" spans="1:18" ht="15">
      <c r="A2013">
        <f>1+A2012</f>
        <v>2012</v>
      </c>
      <c r="B2013" t="s">
        <v>366</v>
      </c>
      <c r="C2013" t="s">
        <v>1659</v>
      </c>
      <c r="E2013" t="s">
        <v>1660</v>
      </c>
      <c r="G2013" t="s">
        <v>1814</v>
      </c>
      <c r="I2013" t="s">
        <v>1815</v>
      </c>
      <c r="K2013" t="s">
        <v>299</v>
      </c>
      <c r="M2013" s="4" t="s">
        <v>3083</v>
      </c>
      <c r="O2013" t="s">
        <v>380</v>
      </c>
      <c r="Q2013" s="8">
        <v>4.95</v>
      </c>
      <c r="R2013" s="2" t="s">
        <v>357</v>
      </c>
    </row>
    <row r="2014" spans="1:18" ht="15">
      <c r="A2014">
        <f>1+A2013</f>
        <v>2013</v>
      </c>
      <c r="B2014" t="s">
        <v>366</v>
      </c>
      <c r="C2014" t="s">
        <v>1659</v>
      </c>
      <c r="E2014" t="s">
        <v>1939</v>
      </c>
      <c r="G2014" t="s">
        <v>1940</v>
      </c>
      <c r="I2014" t="s">
        <v>1941</v>
      </c>
      <c r="K2014" t="s">
        <v>3182</v>
      </c>
      <c r="M2014" s="4" t="s">
        <v>1942</v>
      </c>
      <c r="O2014" t="s">
        <v>3760</v>
      </c>
      <c r="Q2014" s="8" t="s">
        <v>3746</v>
      </c>
      <c r="R2014" s="2" t="s">
        <v>357</v>
      </c>
    </row>
    <row r="2015" spans="1:18" ht="15">
      <c r="A2015">
        <f>1+A2014</f>
        <v>2014</v>
      </c>
      <c r="B2015" t="s">
        <v>366</v>
      </c>
      <c r="C2015" t="s">
        <v>1943</v>
      </c>
      <c r="E2015" t="s">
        <v>1944</v>
      </c>
      <c r="G2015" t="s">
        <v>1945</v>
      </c>
      <c r="I2015" t="s">
        <v>1946</v>
      </c>
      <c r="K2015" t="s">
        <v>3188</v>
      </c>
      <c r="M2015" s="4" t="s">
        <v>1367</v>
      </c>
      <c r="O2015" t="s">
        <v>1368</v>
      </c>
      <c r="Q2015" s="8">
        <v>8.3895</v>
      </c>
      <c r="R2015" s="2" t="s">
        <v>357</v>
      </c>
    </row>
    <row r="2016" spans="1:18" ht="15">
      <c r="A2016">
        <f>1+A2015</f>
        <v>2015</v>
      </c>
      <c r="B2016" t="s">
        <v>366</v>
      </c>
      <c r="C2016" t="s">
        <v>1943</v>
      </c>
      <c r="E2016" t="s">
        <v>1947</v>
      </c>
      <c r="G2016" t="s">
        <v>3917</v>
      </c>
      <c r="I2016" t="s">
        <v>3918</v>
      </c>
      <c r="K2016" t="s">
        <v>3509</v>
      </c>
      <c r="Q2016" s="8"/>
      <c r="R2016" s="2" t="s">
        <v>357</v>
      </c>
    </row>
    <row r="2017" spans="1:18" ht="15">
      <c r="A2017">
        <f>1+A2016</f>
        <v>2016</v>
      </c>
      <c r="B2017" t="s">
        <v>366</v>
      </c>
      <c r="C2017" t="s">
        <v>1943</v>
      </c>
      <c r="E2017" t="s">
        <v>3919</v>
      </c>
      <c r="G2017" t="s">
        <v>3920</v>
      </c>
      <c r="I2017" t="s">
        <v>3921</v>
      </c>
      <c r="K2017" t="s">
        <v>3188</v>
      </c>
      <c r="M2017" s="4" t="s">
        <v>3922</v>
      </c>
      <c r="O2017" t="s">
        <v>380</v>
      </c>
      <c r="Q2017" s="8"/>
      <c r="R2017" s="2" t="s">
        <v>357</v>
      </c>
    </row>
    <row r="2018" spans="1:18" ht="15">
      <c r="A2018">
        <f>1+A2017</f>
        <v>2017</v>
      </c>
      <c r="B2018" t="s">
        <v>366</v>
      </c>
      <c r="C2018" t="s">
        <v>1943</v>
      </c>
      <c r="E2018" t="s">
        <v>3923</v>
      </c>
      <c r="G2018" t="s">
        <v>3924</v>
      </c>
      <c r="I2018" t="s">
        <v>4136</v>
      </c>
      <c r="K2018" t="s">
        <v>299</v>
      </c>
      <c r="M2018" s="5" t="s">
        <v>379</v>
      </c>
      <c r="O2018" t="s">
        <v>380</v>
      </c>
      <c r="Q2018" s="8"/>
      <c r="R2018" s="2" t="s">
        <v>357</v>
      </c>
    </row>
    <row r="2019" spans="1:18" ht="15">
      <c r="A2019">
        <f>1+A2018</f>
        <v>2018</v>
      </c>
      <c r="B2019" t="s">
        <v>366</v>
      </c>
      <c r="C2019" t="s">
        <v>1943</v>
      </c>
      <c r="E2019" t="s">
        <v>3925</v>
      </c>
      <c r="G2019" t="s">
        <v>3926</v>
      </c>
      <c r="I2019" t="s">
        <v>3927</v>
      </c>
      <c r="K2019" t="s">
        <v>3188</v>
      </c>
      <c r="M2019" s="4" t="s">
        <v>1371</v>
      </c>
      <c r="O2019" t="s">
        <v>380</v>
      </c>
      <c r="Q2019" s="8">
        <v>3.95</v>
      </c>
      <c r="R2019" s="2" t="s">
        <v>357</v>
      </c>
    </row>
    <row r="2020" spans="1:18" ht="15">
      <c r="A2020">
        <f>1+A2019</f>
        <v>2019</v>
      </c>
      <c r="B2020" t="s">
        <v>366</v>
      </c>
      <c r="C2020" t="s">
        <v>1943</v>
      </c>
      <c r="E2020" t="s">
        <v>3928</v>
      </c>
      <c r="G2020" t="s">
        <v>3929</v>
      </c>
      <c r="I2020" t="s">
        <v>3072</v>
      </c>
      <c r="K2020" t="s">
        <v>248</v>
      </c>
      <c r="M2020" s="5" t="s">
        <v>379</v>
      </c>
      <c r="O2020" t="s">
        <v>380</v>
      </c>
      <c r="Q2020" s="8"/>
      <c r="R2020" s="2" t="s">
        <v>357</v>
      </c>
    </row>
    <row r="2021" spans="1:18" ht="15">
      <c r="A2021">
        <f>1+A2020</f>
        <v>2020</v>
      </c>
      <c r="B2021" t="s">
        <v>366</v>
      </c>
      <c r="C2021" t="s">
        <v>1943</v>
      </c>
      <c r="E2021" t="s">
        <v>3930</v>
      </c>
      <c r="G2021" t="s">
        <v>3931</v>
      </c>
      <c r="I2021" t="s">
        <v>3794</v>
      </c>
      <c r="K2021" t="s">
        <v>379</v>
      </c>
      <c r="M2021" s="4" t="s">
        <v>3810</v>
      </c>
      <c r="O2021" t="s">
        <v>380</v>
      </c>
      <c r="Q2021" s="8">
        <v>4.95</v>
      </c>
      <c r="R2021" s="2" t="s">
        <v>357</v>
      </c>
    </row>
    <row r="2022" spans="1:18" ht="15">
      <c r="A2022">
        <f>1+A2021</f>
        <v>2021</v>
      </c>
      <c r="B2022" t="s">
        <v>366</v>
      </c>
      <c r="C2022" t="s">
        <v>1943</v>
      </c>
      <c r="E2022" t="s">
        <v>3932</v>
      </c>
      <c r="G2022" t="s">
        <v>3933</v>
      </c>
      <c r="I2022" t="s">
        <v>4558</v>
      </c>
      <c r="K2022" t="s">
        <v>3539</v>
      </c>
      <c r="M2022" s="4" t="s">
        <v>1364</v>
      </c>
      <c r="O2022" t="s">
        <v>639</v>
      </c>
      <c r="Q2022" s="8">
        <v>1</v>
      </c>
      <c r="R2022" s="2" t="s">
        <v>357</v>
      </c>
    </row>
    <row r="2023" spans="1:18" ht="15">
      <c r="A2023">
        <f>1+A2022</f>
        <v>2022</v>
      </c>
      <c r="B2023" t="s">
        <v>366</v>
      </c>
      <c r="C2023" t="s">
        <v>1943</v>
      </c>
      <c r="E2023" t="s">
        <v>3934</v>
      </c>
      <c r="G2023" t="s">
        <v>3935</v>
      </c>
      <c r="I2023" t="s">
        <v>3936</v>
      </c>
      <c r="K2023" t="s">
        <v>916</v>
      </c>
      <c r="M2023" s="4" t="s">
        <v>2736</v>
      </c>
      <c r="O2023" t="s">
        <v>380</v>
      </c>
      <c r="Q2023" s="8">
        <v>5.95</v>
      </c>
      <c r="R2023" s="2" t="s">
        <v>357</v>
      </c>
    </row>
    <row r="2024" spans="1:18" ht="15">
      <c r="A2024">
        <f>1+A2023</f>
        <v>2023</v>
      </c>
      <c r="B2024" t="s">
        <v>366</v>
      </c>
      <c r="C2024" s="1" t="s">
        <v>1943</v>
      </c>
      <c r="E2024" t="s">
        <v>3937</v>
      </c>
      <c r="G2024" t="s">
        <v>3938</v>
      </c>
      <c r="I2024" t="s">
        <v>3939</v>
      </c>
      <c r="K2024" t="s">
        <v>3197</v>
      </c>
      <c r="M2024" s="4" t="s">
        <v>4334</v>
      </c>
      <c r="O2024" t="s">
        <v>380</v>
      </c>
      <c r="Q2024" s="8">
        <v>10.38</v>
      </c>
      <c r="R2024" s="2" t="s">
        <v>357</v>
      </c>
    </row>
    <row r="2025" spans="1:18" ht="15">
      <c r="A2025">
        <f>1+A2024</f>
        <v>2024</v>
      </c>
      <c r="B2025" t="s">
        <v>366</v>
      </c>
      <c r="C2025" t="s">
        <v>1943</v>
      </c>
      <c r="E2025" t="s">
        <v>3940</v>
      </c>
      <c r="G2025" t="s">
        <v>3941</v>
      </c>
      <c r="I2025" t="s">
        <v>3542</v>
      </c>
      <c r="K2025" t="s">
        <v>371</v>
      </c>
      <c r="M2025" s="4" t="s">
        <v>2021</v>
      </c>
      <c r="O2025" t="s">
        <v>380</v>
      </c>
      <c r="Q2025" s="8">
        <v>6.825</v>
      </c>
      <c r="R2025" s="2" t="s">
        <v>357</v>
      </c>
    </row>
    <row r="2026" spans="1:18" ht="15">
      <c r="A2026">
        <f>1+A2025</f>
        <v>2025</v>
      </c>
      <c r="B2026" t="s">
        <v>366</v>
      </c>
      <c r="C2026" t="s">
        <v>1943</v>
      </c>
      <c r="E2026" t="s">
        <v>3239</v>
      </c>
      <c r="G2026" t="s">
        <v>3240</v>
      </c>
      <c r="I2026" t="s">
        <v>3542</v>
      </c>
      <c r="K2026" t="s">
        <v>3204</v>
      </c>
      <c r="Q2026" s="8"/>
      <c r="R2026" s="2" t="s">
        <v>357</v>
      </c>
    </row>
    <row r="2027" spans="1:18" ht="15">
      <c r="A2027">
        <f>1+A2026</f>
        <v>2026</v>
      </c>
      <c r="B2027" t="s">
        <v>366</v>
      </c>
      <c r="C2027" t="s">
        <v>1943</v>
      </c>
      <c r="E2027" t="s">
        <v>3241</v>
      </c>
      <c r="G2027" t="s">
        <v>3941</v>
      </c>
      <c r="I2027" t="s">
        <v>3542</v>
      </c>
      <c r="K2027" t="s">
        <v>3188</v>
      </c>
      <c r="M2027" s="4" t="s">
        <v>300</v>
      </c>
      <c r="O2027" t="s">
        <v>380</v>
      </c>
      <c r="Q2027" s="8">
        <v>7.95</v>
      </c>
      <c r="R2027" s="2" t="s">
        <v>357</v>
      </c>
    </row>
    <row r="2028" spans="1:18" ht="15">
      <c r="A2028">
        <f>1+A2027</f>
        <v>2027</v>
      </c>
      <c r="B2028" t="s">
        <v>366</v>
      </c>
      <c r="C2028" t="s">
        <v>1943</v>
      </c>
      <c r="E2028" t="s">
        <v>3242</v>
      </c>
      <c r="G2028" t="s">
        <v>3941</v>
      </c>
      <c r="I2028" t="s">
        <v>3542</v>
      </c>
      <c r="K2028" t="s">
        <v>3182</v>
      </c>
      <c r="M2028" s="4" t="s">
        <v>3243</v>
      </c>
      <c r="O2028" t="s">
        <v>3760</v>
      </c>
      <c r="Q2028" s="8">
        <v>16.95</v>
      </c>
      <c r="R2028" s="2" t="s">
        <v>357</v>
      </c>
    </row>
    <row r="2029" spans="1:18" ht="15">
      <c r="A2029">
        <f>1+A2028</f>
        <v>2028</v>
      </c>
      <c r="B2029" t="s">
        <v>366</v>
      </c>
      <c r="C2029" t="s">
        <v>1943</v>
      </c>
      <c r="E2029" t="s">
        <v>3244</v>
      </c>
      <c r="G2029" t="s">
        <v>3245</v>
      </c>
      <c r="I2029" t="s">
        <v>3542</v>
      </c>
      <c r="K2029" t="s">
        <v>3539</v>
      </c>
      <c r="M2029" s="4" t="s">
        <v>1711</v>
      </c>
      <c r="O2029" t="s">
        <v>373</v>
      </c>
      <c r="Q2029" s="8">
        <v>1</v>
      </c>
      <c r="R2029" s="2" t="s">
        <v>357</v>
      </c>
    </row>
    <row r="2030" spans="1:18" ht="15">
      <c r="A2030">
        <f>1+A2029</f>
        <v>2029</v>
      </c>
      <c r="B2030" t="s">
        <v>366</v>
      </c>
      <c r="C2030" t="s">
        <v>1943</v>
      </c>
      <c r="E2030" s="1" t="s">
        <v>3246</v>
      </c>
      <c r="G2030" s="1" t="s">
        <v>3247</v>
      </c>
      <c r="I2030" s="1" t="s">
        <v>3248</v>
      </c>
      <c r="K2030" t="s">
        <v>379</v>
      </c>
      <c r="M2030" s="4" t="s">
        <v>3249</v>
      </c>
      <c r="O2030" t="s">
        <v>639</v>
      </c>
      <c r="Q2030" s="8">
        <v>1</v>
      </c>
      <c r="R2030" s="2" t="s">
        <v>357</v>
      </c>
    </row>
    <row r="2031" spans="1:18" ht="15">
      <c r="A2031">
        <f>1+A2030</f>
        <v>2030</v>
      </c>
      <c r="B2031" t="s">
        <v>366</v>
      </c>
      <c r="C2031" t="s">
        <v>1943</v>
      </c>
      <c r="E2031" t="s">
        <v>3250</v>
      </c>
      <c r="G2031" t="s">
        <v>1766</v>
      </c>
      <c r="I2031" t="s">
        <v>1458</v>
      </c>
      <c r="K2031" t="s">
        <v>3188</v>
      </c>
      <c r="M2031" s="4" t="s">
        <v>300</v>
      </c>
      <c r="O2031" t="s">
        <v>380</v>
      </c>
      <c r="Q2031" s="8">
        <v>3.95</v>
      </c>
      <c r="R2031" s="2" t="s">
        <v>357</v>
      </c>
    </row>
    <row r="2032" spans="1:18" ht="15">
      <c r="A2032">
        <f>1+A2031</f>
        <v>2031</v>
      </c>
      <c r="B2032" t="s">
        <v>366</v>
      </c>
      <c r="C2032" t="s">
        <v>1943</v>
      </c>
      <c r="E2032" t="s">
        <v>3251</v>
      </c>
      <c r="G2032" t="s">
        <v>3252</v>
      </c>
      <c r="I2032" t="s">
        <v>3253</v>
      </c>
      <c r="K2032" t="s">
        <v>378</v>
      </c>
      <c r="M2032" s="4" t="s">
        <v>589</v>
      </c>
      <c r="O2032" t="s">
        <v>380</v>
      </c>
      <c r="Q2032" s="8">
        <v>6.95</v>
      </c>
      <c r="R2032" s="2" t="s">
        <v>357</v>
      </c>
    </row>
    <row r="2033" spans="1:18" ht="15">
      <c r="A2033">
        <f>1+A2032</f>
        <v>2032</v>
      </c>
      <c r="B2033" t="s">
        <v>366</v>
      </c>
      <c r="C2033" t="s">
        <v>1943</v>
      </c>
      <c r="E2033" t="s">
        <v>3254</v>
      </c>
      <c r="G2033" t="s">
        <v>3255</v>
      </c>
      <c r="I2033" t="s">
        <v>2996</v>
      </c>
      <c r="K2033" t="s">
        <v>3769</v>
      </c>
      <c r="M2033" s="4" t="s">
        <v>3113</v>
      </c>
      <c r="O2033" t="s">
        <v>380</v>
      </c>
      <c r="Q2033" s="8">
        <v>4.95</v>
      </c>
      <c r="R2033" s="2" t="s">
        <v>357</v>
      </c>
    </row>
    <row r="2034" spans="1:18" ht="15">
      <c r="A2034">
        <f>1+A2033</f>
        <v>2033</v>
      </c>
      <c r="B2034" t="s">
        <v>366</v>
      </c>
      <c r="C2034" t="s">
        <v>1943</v>
      </c>
      <c r="E2034" t="s">
        <v>3256</v>
      </c>
      <c r="G2034" t="s">
        <v>3257</v>
      </c>
      <c r="I2034" t="s">
        <v>3258</v>
      </c>
      <c r="K2034" t="s">
        <v>299</v>
      </c>
      <c r="M2034" s="4" t="s">
        <v>3986</v>
      </c>
      <c r="O2034" t="s">
        <v>380</v>
      </c>
      <c r="Q2034" s="8">
        <v>3.95</v>
      </c>
      <c r="R2034" s="2" t="s">
        <v>357</v>
      </c>
    </row>
    <row r="2035" spans="1:18" ht="15">
      <c r="A2035">
        <f>1+A2034</f>
        <v>2034</v>
      </c>
      <c r="B2035" t="s">
        <v>366</v>
      </c>
      <c r="C2035" t="s">
        <v>1943</v>
      </c>
      <c r="E2035" t="s">
        <v>3259</v>
      </c>
      <c r="G2035" t="s">
        <v>3260</v>
      </c>
      <c r="I2035" t="s">
        <v>3261</v>
      </c>
      <c r="K2035" t="s">
        <v>1448</v>
      </c>
      <c r="M2035" s="5" t="s">
        <v>379</v>
      </c>
      <c r="O2035" t="s">
        <v>380</v>
      </c>
      <c r="Q2035" s="8">
        <v>3.95</v>
      </c>
      <c r="R2035" s="2" t="s">
        <v>357</v>
      </c>
    </row>
    <row r="2036" spans="1:18" ht="15">
      <c r="A2036">
        <f>1+A2035</f>
        <v>2035</v>
      </c>
      <c r="B2036" t="s">
        <v>366</v>
      </c>
      <c r="C2036" t="s">
        <v>1943</v>
      </c>
      <c r="E2036" t="s">
        <v>3262</v>
      </c>
      <c r="G2036" t="s">
        <v>3263</v>
      </c>
      <c r="I2036" t="s">
        <v>3264</v>
      </c>
      <c r="K2036" t="s">
        <v>379</v>
      </c>
      <c r="M2036" s="4" t="s">
        <v>2736</v>
      </c>
      <c r="O2036" t="s">
        <v>380</v>
      </c>
      <c r="Q2036" s="8">
        <v>5.95</v>
      </c>
      <c r="R2036" s="2" t="s">
        <v>357</v>
      </c>
    </row>
    <row r="2037" spans="1:18" ht="15">
      <c r="A2037">
        <f>1+A2036</f>
        <v>2036</v>
      </c>
      <c r="B2037" t="s">
        <v>366</v>
      </c>
      <c r="C2037" t="s">
        <v>1943</v>
      </c>
      <c r="E2037" t="s">
        <v>3265</v>
      </c>
      <c r="G2037" t="s">
        <v>1114</v>
      </c>
      <c r="I2037" t="s">
        <v>4136</v>
      </c>
      <c r="K2037" t="s">
        <v>299</v>
      </c>
      <c r="M2037" s="4" t="s">
        <v>102</v>
      </c>
      <c r="O2037" t="s">
        <v>380</v>
      </c>
      <c r="Q2037" s="8">
        <v>6.95</v>
      </c>
      <c r="R2037" s="2" t="s">
        <v>357</v>
      </c>
    </row>
    <row r="2038" spans="1:18" ht="15">
      <c r="A2038">
        <f>1+A2037</f>
        <v>2037</v>
      </c>
      <c r="B2038" t="s">
        <v>366</v>
      </c>
      <c r="C2038" t="s">
        <v>1943</v>
      </c>
      <c r="E2038" t="s">
        <v>1115</v>
      </c>
      <c r="G2038" t="s">
        <v>3924</v>
      </c>
      <c r="I2038" t="s">
        <v>1629</v>
      </c>
      <c r="K2038" t="s">
        <v>3188</v>
      </c>
      <c r="M2038" s="5" t="s">
        <v>379</v>
      </c>
      <c r="O2038" t="s">
        <v>380</v>
      </c>
      <c r="Q2038" s="8">
        <v>4.95</v>
      </c>
      <c r="R2038" s="2" t="s">
        <v>357</v>
      </c>
    </row>
    <row r="2039" spans="1:18" ht="15">
      <c r="A2039">
        <f>1+A2038</f>
        <v>2038</v>
      </c>
      <c r="B2039" t="s">
        <v>366</v>
      </c>
      <c r="C2039" t="s">
        <v>1943</v>
      </c>
      <c r="E2039" t="s">
        <v>1116</v>
      </c>
      <c r="G2039" t="s">
        <v>1117</v>
      </c>
      <c r="I2039" t="s">
        <v>1389</v>
      </c>
      <c r="K2039" t="s">
        <v>3769</v>
      </c>
      <c r="M2039" s="4" t="s">
        <v>102</v>
      </c>
      <c r="O2039" t="s">
        <v>380</v>
      </c>
      <c r="Q2039" s="8">
        <v>10.46</v>
      </c>
      <c r="R2039" s="2" t="s">
        <v>357</v>
      </c>
    </row>
    <row r="2040" spans="1:18" ht="15">
      <c r="A2040">
        <f>1+A2039</f>
        <v>2039</v>
      </c>
      <c r="B2040" t="s">
        <v>366</v>
      </c>
      <c r="C2040" t="s">
        <v>1943</v>
      </c>
      <c r="E2040" t="s">
        <v>1118</v>
      </c>
      <c r="G2040" t="s">
        <v>769</v>
      </c>
      <c r="I2040" t="s">
        <v>2667</v>
      </c>
      <c r="K2040" t="s">
        <v>3755</v>
      </c>
      <c r="M2040" s="4" t="s">
        <v>3725</v>
      </c>
      <c r="O2040" t="s">
        <v>380</v>
      </c>
      <c r="Q2040" s="8">
        <v>10.46</v>
      </c>
      <c r="R2040" s="2" t="s">
        <v>357</v>
      </c>
    </row>
    <row r="2041" spans="1:18" ht="15">
      <c r="A2041">
        <f>1+A2040</f>
        <v>2040</v>
      </c>
      <c r="B2041" t="s">
        <v>366</v>
      </c>
      <c r="C2041" s="1" t="s">
        <v>1943</v>
      </c>
      <c r="E2041" t="s">
        <v>770</v>
      </c>
      <c r="G2041" t="s">
        <v>771</v>
      </c>
      <c r="I2041" t="s">
        <v>525</v>
      </c>
      <c r="K2041" t="s">
        <v>371</v>
      </c>
      <c r="M2041" s="4" t="s">
        <v>4334</v>
      </c>
      <c r="O2041" t="s">
        <v>380</v>
      </c>
      <c r="Q2041" s="8">
        <v>4.38</v>
      </c>
      <c r="R2041" s="2" t="s">
        <v>357</v>
      </c>
    </row>
    <row r="2042" spans="1:18" ht="15">
      <c r="A2042">
        <f>1+A2041</f>
        <v>2041</v>
      </c>
      <c r="B2042" t="s">
        <v>366</v>
      </c>
      <c r="C2042" t="s">
        <v>1943</v>
      </c>
      <c r="E2042" t="s">
        <v>772</v>
      </c>
      <c r="G2042" t="s">
        <v>773</v>
      </c>
      <c r="I2042" t="s">
        <v>3072</v>
      </c>
      <c r="K2042" t="s">
        <v>379</v>
      </c>
      <c r="M2042" s="4" t="s">
        <v>2736</v>
      </c>
      <c r="O2042" t="s">
        <v>380</v>
      </c>
      <c r="Q2042" s="8">
        <v>3.95</v>
      </c>
      <c r="R2042" s="2" t="s">
        <v>357</v>
      </c>
    </row>
    <row r="2043" spans="1:18" ht="15">
      <c r="A2043">
        <f>1+A2042</f>
        <v>2042</v>
      </c>
      <c r="B2043" t="s">
        <v>366</v>
      </c>
      <c r="C2043" t="s">
        <v>1943</v>
      </c>
      <c r="E2043" t="s">
        <v>774</v>
      </c>
      <c r="G2043" t="s">
        <v>775</v>
      </c>
      <c r="I2043" t="s">
        <v>1389</v>
      </c>
      <c r="K2043" t="s">
        <v>3182</v>
      </c>
      <c r="M2043" s="4" t="s">
        <v>3810</v>
      </c>
      <c r="O2043" t="s">
        <v>380</v>
      </c>
      <c r="Q2043" s="8">
        <v>5.95</v>
      </c>
      <c r="R2043" s="2" t="s">
        <v>357</v>
      </c>
    </row>
    <row r="2044" spans="1:18" ht="15">
      <c r="A2044">
        <f>1+A2043</f>
        <v>2043</v>
      </c>
      <c r="B2044" t="s">
        <v>366</v>
      </c>
      <c r="C2044" t="s">
        <v>1943</v>
      </c>
      <c r="E2044" t="s">
        <v>776</v>
      </c>
      <c r="G2044" t="s">
        <v>777</v>
      </c>
      <c r="I2044" t="s">
        <v>4136</v>
      </c>
      <c r="K2044" t="s">
        <v>378</v>
      </c>
      <c r="M2044" s="4" t="s">
        <v>300</v>
      </c>
      <c r="O2044" t="s">
        <v>380</v>
      </c>
      <c r="Q2044" s="8">
        <v>3.95</v>
      </c>
      <c r="R2044" s="2" t="s">
        <v>357</v>
      </c>
    </row>
    <row r="2045" spans="1:18" ht="15">
      <c r="A2045">
        <f>1+A2044</f>
        <v>2044</v>
      </c>
      <c r="B2045" t="s">
        <v>366</v>
      </c>
      <c r="C2045" t="s">
        <v>1943</v>
      </c>
      <c r="E2045" t="s">
        <v>778</v>
      </c>
      <c r="G2045" t="s">
        <v>779</v>
      </c>
      <c r="I2045" t="s">
        <v>780</v>
      </c>
      <c r="K2045" t="s">
        <v>378</v>
      </c>
      <c r="M2045" s="4" t="s">
        <v>3810</v>
      </c>
      <c r="O2045" t="s">
        <v>380</v>
      </c>
      <c r="Q2045" s="8">
        <v>1.95</v>
      </c>
      <c r="R2045" s="2" t="s">
        <v>357</v>
      </c>
    </row>
    <row r="2046" spans="1:18" ht="15">
      <c r="A2046">
        <f>1+A2045</f>
        <v>2045</v>
      </c>
      <c r="B2046" t="s">
        <v>366</v>
      </c>
      <c r="C2046" t="s">
        <v>1943</v>
      </c>
      <c r="E2046" t="s">
        <v>781</v>
      </c>
      <c r="G2046" t="s">
        <v>782</v>
      </c>
      <c r="I2046" t="s">
        <v>3264</v>
      </c>
      <c r="K2046" t="s">
        <v>3182</v>
      </c>
      <c r="M2046" s="4" t="s">
        <v>2736</v>
      </c>
      <c r="O2046" t="s">
        <v>380</v>
      </c>
      <c r="Q2046" s="8">
        <v>4.95</v>
      </c>
      <c r="R2046" s="2" t="s">
        <v>357</v>
      </c>
    </row>
    <row r="2047" spans="1:18" ht="15">
      <c r="A2047">
        <f>1+A2046</f>
        <v>2046</v>
      </c>
      <c r="B2047" t="s">
        <v>366</v>
      </c>
      <c r="C2047" s="1" t="s">
        <v>1943</v>
      </c>
      <c r="E2047" s="1" t="s">
        <v>783</v>
      </c>
      <c r="G2047" s="1" t="s">
        <v>784</v>
      </c>
      <c r="I2047" s="1" t="s">
        <v>785</v>
      </c>
      <c r="K2047" t="s">
        <v>3769</v>
      </c>
      <c r="M2047" s="4" t="s">
        <v>3444</v>
      </c>
      <c r="O2047" s="1" t="s">
        <v>639</v>
      </c>
      <c r="Q2047" s="8">
        <v>3.3705</v>
      </c>
      <c r="R2047" s="2" t="s">
        <v>357</v>
      </c>
    </row>
    <row r="2048" spans="1:18" ht="15">
      <c r="A2048">
        <f>1+A2047</f>
        <v>2047</v>
      </c>
      <c r="B2048" t="s">
        <v>366</v>
      </c>
      <c r="C2048" t="s">
        <v>1943</v>
      </c>
      <c r="E2048" t="s">
        <v>786</v>
      </c>
      <c r="G2048" t="s">
        <v>3257</v>
      </c>
      <c r="I2048" t="s">
        <v>3258</v>
      </c>
      <c r="K2048" t="s">
        <v>378</v>
      </c>
      <c r="M2048" s="4" t="s">
        <v>102</v>
      </c>
      <c r="O2048" t="s">
        <v>380</v>
      </c>
      <c r="Q2048" s="8">
        <v>4.95</v>
      </c>
      <c r="R2048" s="2" t="s">
        <v>357</v>
      </c>
    </row>
    <row r="2049" spans="1:18" ht="15">
      <c r="A2049">
        <f>1+A2048</f>
        <v>2048</v>
      </c>
      <c r="B2049" t="s">
        <v>366</v>
      </c>
      <c r="C2049" t="s">
        <v>1943</v>
      </c>
      <c r="E2049" t="s">
        <v>787</v>
      </c>
      <c r="G2049" t="s">
        <v>788</v>
      </c>
      <c r="I2049" t="s">
        <v>789</v>
      </c>
      <c r="K2049" t="s">
        <v>2081</v>
      </c>
      <c r="M2049" s="4" t="s">
        <v>790</v>
      </c>
      <c r="O2049" t="s">
        <v>639</v>
      </c>
      <c r="Q2049" s="8">
        <v>15.98</v>
      </c>
      <c r="R2049" s="2" t="s">
        <v>357</v>
      </c>
    </row>
    <row r="2050" spans="1:18" ht="15">
      <c r="A2050">
        <f>1+A2049</f>
        <v>2049</v>
      </c>
      <c r="B2050" t="s">
        <v>366</v>
      </c>
      <c r="C2050" t="s">
        <v>1943</v>
      </c>
      <c r="E2050" t="s">
        <v>791</v>
      </c>
      <c r="G2050" t="s">
        <v>792</v>
      </c>
      <c r="I2050" t="s">
        <v>793</v>
      </c>
      <c r="K2050" t="s">
        <v>3197</v>
      </c>
      <c r="Q2050" s="8"/>
      <c r="R2050" s="2" t="s">
        <v>357</v>
      </c>
    </row>
    <row r="2051" spans="1:18" ht="15">
      <c r="A2051">
        <f>1+A2050</f>
        <v>2050</v>
      </c>
      <c r="B2051" t="s">
        <v>366</v>
      </c>
      <c r="C2051" t="s">
        <v>1943</v>
      </c>
      <c r="E2051" t="s">
        <v>794</v>
      </c>
      <c r="G2051" t="s">
        <v>795</v>
      </c>
      <c r="I2051" t="s">
        <v>796</v>
      </c>
      <c r="K2051" t="s">
        <v>1781</v>
      </c>
      <c r="M2051" s="4" t="s">
        <v>1364</v>
      </c>
      <c r="O2051" t="s">
        <v>639</v>
      </c>
      <c r="Q2051" s="8">
        <v>1</v>
      </c>
      <c r="R2051" s="2" t="s">
        <v>357</v>
      </c>
    </row>
    <row r="2052" spans="1:18" ht="15">
      <c r="A2052">
        <f>1+A2051</f>
        <v>2051</v>
      </c>
      <c r="B2052" t="s">
        <v>366</v>
      </c>
      <c r="C2052" t="s">
        <v>1943</v>
      </c>
      <c r="E2052" t="s">
        <v>797</v>
      </c>
      <c r="G2052" t="s">
        <v>798</v>
      </c>
      <c r="I2052" t="s">
        <v>799</v>
      </c>
      <c r="K2052" t="s">
        <v>3769</v>
      </c>
      <c r="M2052" s="4" t="s">
        <v>800</v>
      </c>
      <c r="O2052" t="s">
        <v>373</v>
      </c>
      <c r="Q2052" s="8">
        <v>12.78</v>
      </c>
      <c r="R2052" s="2" t="s">
        <v>357</v>
      </c>
    </row>
    <row r="2053" spans="1:18" ht="15">
      <c r="A2053">
        <f>1+A2052</f>
        <v>2052</v>
      </c>
      <c r="B2053" t="s">
        <v>366</v>
      </c>
      <c r="C2053" t="s">
        <v>1943</v>
      </c>
      <c r="E2053" t="s">
        <v>801</v>
      </c>
      <c r="G2053" t="s">
        <v>3601</v>
      </c>
      <c r="I2053" t="s">
        <v>3602</v>
      </c>
      <c r="K2053" t="s">
        <v>3755</v>
      </c>
      <c r="M2053" s="4" t="s">
        <v>589</v>
      </c>
      <c r="O2053" t="s">
        <v>380</v>
      </c>
      <c r="Q2053" s="8">
        <v>4.95</v>
      </c>
      <c r="R2053" s="2" t="s">
        <v>357</v>
      </c>
    </row>
    <row r="2054" spans="1:18" ht="15">
      <c r="A2054">
        <f>1+A2053</f>
        <v>2053</v>
      </c>
      <c r="B2054" t="s">
        <v>366</v>
      </c>
      <c r="C2054" t="s">
        <v>1943</v>
      </c>
      <c r="E2054" t="s">
        <v>3603</v>
      </c>
      <c r="G2054" t="s">
        <v>1117</v>
      </c>
      <c r="I2054" t="s">
        <v>4136</v>
      </c>
      <c r="K2054" t="s">
        <v>378</v>
      </c>
      <c r="M2054" s="4" t="s">
        <v>1371</v>
      </c>
      <c r="O2054" t="s">
        <v>380</v>
      </c>
      <c r="Q2054" s="8">
        <v>3.95</v>
      </c>
      <c r="R2054" s="2" t="s">
        <v>357</v>
      </c>
    </row>
    <row r="2055" spans="1:18" ht="15">
      <c r="A2055">
        <f>1+A2054</f>
        <v>2054</v>
      </c>
      <c r="B2055" t="s">
        <v>366</v>
      </c>
      <c r="C2055" s="1" t="s">
        <v>1943</v>
      </c>
      <c r="E2055" s="1" t="s">
        <v>3604</v>
      </c>
      <c r="G2055" s="1" t="s">
        <v>3605</v>
      </c>
      <c r="I2055" s="1" t="s">
        <v>3606</v>
      </c>
      <c r="K2055" t="s">
        <v>3509</v>
      </c>
      <c r="M2055" s="4" t="s">
        <v>2087</v>
      </c>
      <c r="O2055" s="1" t="s">
        <v>373</v>
      </c>
      <c r="Q2055" s="8">
        <v>1</v>
      </c>
      <c r="R2055" s="2" t="s">
        <v>357</v>
      </c>
    </row>
    <row r="2056" spans="1:18" ht="15">
      <c r="A2056">
        <f>1+A2055</f>
        <v>2055</v>
      </c>
      <c r="B2056" t="s">
        <v>366</v>
      </c>
      <c r="C2056" t="s">
        <v>1943</v>
      </c>
      <c r="E2056" t="s">
        <v>3607</v>
      </c>
      <c r="G2056" t="s">
        <v>2661</v>
      </c>
      <c r="I2056" t="s">
        <v>2662</v>
      </c>
      <c r="K2056" t="s">
        <v>299</v>
      </c>
      <c r="M2056" s="4" t="s">
        <v>3986</v>
      </c>
      <c r="O2056" t="s">
        <v>380</v>
      </c>
      <c r="Q2056" s="8">
        <v>13.96</v>
      </c>
      <c r="R2056" s="2" t="s">
        <v>357</v>
      </c>
    </row>
    <row r="2057" spans="1:18" ht="15">
      <c r="A2057">
        <f>1+A2056</f>
        <v>2056</v>
      </c>
      <c r="B2057" t="s">
        <v>366</v>
      </c>
      <c r="C2057" t="s">
        <v>1943</v>
      </c>
      <c r="E2057" t="s">
        <v>2458</v>
      </c>
      <c r="G2057" t="s">
        <v>2661</v>
      </c>
      <c r="I2057" t="s">
        <v>2662</v>
      </c>
      <c r="K2057" t="s">
        <v>299</v>
      </c>
      <c r="M2057" s="4" t="s">
        <v>3079</v>
      </c>
      <c r="O2057" t="s">
        <v>380</v>
      </c>
      <c r="Q2057" s="8">
        <v>8.95</v>
      </c>
      <c r="R2057" s="2" t="s">
        <v>357</v>
      </c>
    </row>
    <row r="2058" spans="1:18" ht="15">
      <c r="A2058">
        <f>1+A2057</f>
        <v>2057</v>
      </c>
      <c r="B2058" t="s">
        <v>366</v>
      </c>
      <c r="C2058" t="s">
        <v>1943</v>
      </c>
      <c r="E2058" t="s">
        <v>1588</v>
      </c>
      <c r="G2058" t="s">
        <v>1589</v>
      </c>
      <c r="I2058" t="s">
        <v>1590</v>
      </c>
      <c r="K2058" t="s">
        <v>378</v>
      </c>
      <c r="M2058" s="4" t="s">
        <v>300</v>
      </c>
      <c r="O2058" t="s">
        <v>380</v>
      </c>
      <c r="Q2058" s="8"/>
      <c r="R2058" s="2" t="s">
        <v>357</v>
      </c>
    </row>
    <row r="2059" spans="1:18" ht="15">
      <c r="A2059">
        <f>1+A2058</f>
        <v>2058</v>
      </c>
      <c r="B2059" t="s">
        <v>366</v>
      </c>
      <c r="C2059" t="s">
        <v>1943</v>
      </c>
      <c r="E2059" s="1" t="s">
        <v>1591</v>
      </c>
      <c r="G2059" s="1" t="s">
        <v>1592</v>
      </c>
      <c r="I2059" s="1" t="s">
        <v>3833</v>
      </c>
      <c r="K2059" t="s">
        <v>3755</v>
      </c>
      <c r="M2059" s="4" t="s">
        <v>1593</v>
      </c>
      <c r="O2059" t="s">
        <v>639</v>
      </c>
      <c r="Q2059" s="8">
        <v>2</v>
      </c>
      <c r="R2059" s="2" t="s">
        <v>357</v>
      </c>
    </row>
    <row r="2060" spans="1:18" ht="15">
      <c r="A2060">
        <f>1+A2059</f>
        <v>2059</v>
      </c>
      <c r="B2060" t="s">
        <v>366</v>
      </c>
      <c r="C2060" t="s">
        <v>1943</v>
      </c>
      <c r="E2060" t="s">
        <v>1594</v>
      </c>
      <c r="G2060" t="s">
        <v>1595</v>
      </c>
      <c r="I2060" t="s">
        <v>2996</v>
      </c>
      <c r="K2060" t="s">
        <v>916</v>
      </c>
      <c r="M2060" s="4" t="s">
        <v>1231</v>
      </c>
      <c r="O2060" t="s">
        <v>3760</v>
      </c>
      <c r="Q2060" s="8">
        <v>9.95</v>
      </c>
      <c r="R2060" s="2" t="s">
        <v>357</v>
      </c>
    </row>
    <row r="2061" spans="1:18" ht="15">
      <c r="A2061">
        <f>1+A2060</f>
        <v>2060</v>
      </c>
      <c r="B2061" t="s">
        <v>366</v>
      </c>
      <c r="C2061" t="s">
        <v>1943</v>
      </c>
      <c r="E2061" t="s">
        <v>1596</v>
      </c>
      <c r="G2061" t="s">
        <v>1597</v>
      </c>
      <c r="I2061" t="s">
        <v>4080</v>
      </c>
      <c r="K2061" t="s">
        <v>379</v>
      </c>
      <c r="M2061" s="4" t="s">
        <v>2736</v>
      </c>
      <c r="O2061" t="s">
        <v>380</v>
      </c>
      <c r="Q2061" s="8">
        <v>4.95</v>
      </c>
      <c r="R2061" s="2" t="s">
        <v>357</v>
      </c>
    </row>
    <row r="2062" spans="1:18" ht="15">
      <c r="A2062">
        <f>1+A2061</f>
        <v>2061</v>
      </c>
      <c r="B2062" t="s">
        <v>366</v>
      </c>
      <c r="C2062" t="s">
        <v>1943</v>
      </c>
      <c r="E2062" t="s">
        <v>1598</v>
      </c>
      <c r="G2062" t="s">
        <v>1599</v>
      </c>
      <c r="I2062" t="s">
        <v>2996</v>
      </c>
      <c r="M2062" s="4" t="s">
        <v>300</v>
      </c>
      <c r="O2062" t="s">
        <v>380</v>
      </c>
      <c r="Q2062" s="8">
        <v>11.95</v>
      </c>
      <c r="R2062" s="2" t="s">
        <v>357</v>
      </c>
    </row>
    <row r="2063" spans="1:18" ht="15">
      <c r="A2063">
        <f>1+A2062</f>
        <v>2062</v>
      </c>
      <c r="B2063" t="s">
        <v>366</v>
      </c>
      <c r="C2063" s="1" t="s">
        <v>1943</v>
      </c>
      <c r="E2063" s="1" t="s">
        <v>1435</v>
      </c>
      <c r="G2063" s="1" t="s">
        <v>1436</v>
      </c>
      <c r="I2063" s="1" t="s">
        <v>1437</v>
      </c>
      <c r="K2063" t="s">
        <v>3734</v>
      </c>
      <c r="M2063" s="4" t="s">
        <v>1312</v>
      </c>
      <c r="O2063" t="s">
        <v>380</v>
      </c>
      <c r="Q2063" s="8">
        <v>7.95</v>
      </c>
      <c r="R2063" s="2" t="s">
        <v>357</v>
      </c>
    </row>
    <row r="2064" spans="1:18" ht="15">
      <c r="A2064">
        <f>1+A2063</f>
        <v>2063</v>
      </c>
      <c r="B2064" t="s">
        <v>366</v>
      </c>
      <c r="C2064" t="s">
        <v>1943</v>
      </c>
      <c r="E2064" t="s">
        <v>1346</v>
      </c>
      <c r="G2064" t="s">
        <v>1347</v>
      </c>
      <c r="I2064" t="s">
        <v>4080</v>
      </c>
      <c r="K2064" t="s">
        <v>3769</v>
      </c>
      <c r="M2064" s="4" t="s">
        <v>3986</v>
      </c>
      <c r="O2064" t="s">
        <v>380</v>
      </c>
      <c r="Q2064" s="8">
        <v>13.26</v>
      </c>
      <c r="R2064" s="2" t="s">
        <v>357</v>
      </c>
    </row>
    <row r="2065" spans="1:18" ht="15">
      <c r="A2065">
        <f>1+A2064</f>
        <v>2064</v>
      </c>
      <c r="B2065" t="s">
        <v>366</v>
      </c>
      <c r="C2065" t="s">
        <v>1943</v>
      </c>
      <c r="E2065" t="s">
        <v>1348</v>
      </c>
      <c r="G2065" t="s">
        <v>1349</v>
      </c>
      <c r="I2065" t="s">
        <v>1350</v>
      </c>
      <c r="K2065" t="s">
        <v>3204</v>
      </c>
      <c r="Q2065" s="8"/>
      <c r="R2065" s="2" t="s">
        <v>357</v>
      </c>
    </row>
    <row r="2066" spans="1:18" ht="15">
      <c r="A2066">
        <f>1+A2065</f>
        <v>2065</v>
      </c>
      <c r="B2066" t="s">
        <v>366</v>
      </c>
      <c r="C2066" t="s">
        <v>1943</v>
      </c>
      <c r="E2066" t="s">
        <v>1351</v>
      </c>
      <c r="G2066" t="s">
        <v>1352</v>
      </c>
      <c r="I2066" t="s">
        <v>1353</v>
      </c>
      <c r="K2066" t="s">
        <v>3188</v>
      </c>
      <c r="M2066" s="4" t="s">
        <v>984</v>
      </c>
      <c r="O2066" t="s">
        <v>380</v>
      </c>
      <c r="Q2066" s="8">
        <v>9.95</v>
      </c>
      <c r="R2066" s="2" t="s">
        <v>357</v>
      </c>
    </row>
    <row r="2067" spans="1:18" ht="15">
      <c r="A2067">
        <f>1+A2066</f>
        <v>2066</v>
      </c>
      <c r="B2067" t="s">
        <v>366</v>
      </c>
      <c r="C2067" t="s">
        <v>1943</v>
      </c>
      <c r="E2067" t="s">
        <v>1403</v>
      </c>
      <c r="G2067" t="s">
        <v>1404</v>
      </c>
      <c r="I2067" t="s">
        <v>2399</v>
      </c>
      <c r="K2067" t="s">
        <v>3769</v>
      </c>
      <c r="M2067" s="4" t="s">
        <v>589</v>
      </c>
      <c r="O2067" t="s">
        <v>380</v>
      </c>
      <c r="Q2067" s="8">
        <v>5.95</v>
      </c>
      <c r="R2067" s="2" t="s">
        <v>357</v>
      </c>
    </row>
    <row r="2068" spans="1:18" ht="15">
      <c r="A2068">
        <f>1+A2067</f>
        <v>2067</v>
      </c>
      <c r="B2068" t="s">
        <v>366</v>
      </c>
      <c r="C2068" t="s">
        <v>1943</v>
      </c>
      <c r="E2068" t="s">
        <v>1408</v>
      </c>
      <c r="G2068" t="s">
        <v>1409</v>
      </c>
      <c r="I2068" t="s">
        <v>3177</v>
      </c>
      <c r="K2068" t="s">
        <v>2108</v>
      </c>
      <c r="M2068" s="4" t="s">
        <v>3662</v>
      </c>
      <c r="Q2068" s="8"/>
      <c r="R2068" s="2" t="s">
        <v>357</v>
      </c>
    </row>
    <row r="2069" spans="1:18" ht="15">
      <c r="A2069">
        <f>1+A2068</f>
        <v>2068</v>
      </c>
      <c r="B2069" t="s">
        <v>366</v>
      </c>
      <c r="C2069" t="s">
        <v>1943</v>
      </c>
      <c r="E2069" t="s">
        <v>1405</v>
      </c>
      <c r="G2069" t="s">
        <v>1406</v>
      </c>
      <c r="I2069" t="s">
        <v>1407</v>
      </c>
      <c r="K2069" t="s">
        <v>3777</v>
      </c>
      <c r="M2069" s="4" t="s">
        <v>1364</v>
      </c>
      <c r="O2069" t="s">
        <v>639</v>
      </c>
      <c r="Q2069" s="8">
        <v>1</v>
      </c>
      <c r="R2069" s="2" t="s">
        <v>357</v>
      </c>
    </row>
    <row r="2070" spans="1:18" ht="15">
      <c r="A2070">
        <f>1+A2069</f>
        <v>2069</v>
      </c>
      <c r="B2070" t="s">
        <v>366</v>
      </c>
      <c r="C2070" t="s">
        <v>1943</v>
      </c>
      <c r="E2070" t="s">
        <v>1410</v>
      </c>
      <c r="G2070" t="s">
        <v>1411</v>
      </c>
      <c r="I2070" t="s">
        <v>1458</v>
      </c>
      <c r="K2070" t="s">
        <v>3769</v>
      </c>
      <c r="M2070" s="4" t="s">
        <v>3986</v>
      </c>
      <c r="O2070" t="s">
        <v>380</v>
      </c>
      <c r="Q2070" s="8">
        <v>16.06</v>
      </c>
      <c r="R2070" s="2" t="s">
        <v>357</v>
      </c>
    </row>
    <row r="2071" spans="1:18" ht="15">
      <c r="A2071">
        <f>1+A2070</f>
        <v>2070</v>
      </c>
      <c r="B2071" t="s">
        <v>366</v>
      </c>
      <c r="C2071" t="s">
        <v>1943</v>
      </c>
      <c r="E2071" t="s">
        <v>1412</v>
      </c>
      <c r="G2071" t="s">
        <v>1413</v>
      </c>
      <c r="I2071" t="s">
        <v>1414</v>
      </c>
      <c r="K2071" t="s">
        <v>3769</v>
      </c>
      <c r="M2071" s="4" t="s">
        <v>551</v>
      </c>
      <c r="O2071" t="s">
        <v>552</v>
      </c>
      <c r="Q2071" s="8">
        <v>1.1</v>
      </c>
      <c r="R2071" s="2" t="s">
        <v>357</v>
      </c>
    </row>
    <row r="2072" spans="1:18" ht="15">
      <c r="A2072">
        <f>1+A2071</f>
        <v>2071</v>
      </c>
      <c r="B2072" t="s">
        <v>366</v>
      </c>
      <c r="C2072" t="s">
        <v>1943</v>
      </c>
      <c r="E2072" t="s">
        <v>1415</v>
      </c>
      <c r="G2072" t="s">
        <v>1416</v>
      </c>
      <c r="I2072" t="s">
        <v>1417</v>
      </c>
      <c r="K2072" t="s">
        <v>379</v>
      </c>
      <c r="M2072" s="4" t="s">
        <v>3810</v>
      </c>
      <c r="O2072" t="s">
        <v>380</v>
      </c>
      <c r="Q2072" s="8">
        <v>3.95</v>
      </c>
      <c r="R2072" s="2" t="s">
        <v>357</v>
      </c>
    </row>
    <row r="2073" spans="1:18" ht="15">
      <c r="A2073">
        <f>1+A2072</f>
        <v>2072</v>
      </c>
      <c r="B2073" t="s">
        <v>366</v>
      </c>
      <c r="C2073" t="s">
        <v>1943</v>
      </c>
      <c r="E2073" t="s">
        <v>1418</v>
      </c>
      <c r="G2073" t="s">
        <v>1419</v>
      </c>
      <c r="I2073" t="s">
        <v>1420</v>
      </c>
      <c r="K2073" t="s">
        <v>2111</v>
      </c>
      <c r="M2073" s="4" t="s">
        <v>2631</v>
      </c>
      <c r="O2073" t="s">
        <v>3117</v>
      </c>
      <c r="Q2073" s="8">
        <v>1.49</v>
      </c>
      <c r="R2073" s="2" t="s">
        <v>357</v>
      </c>
    </row>
    <row r="2074" spans="1:18" ht="15">
      <c r="A2074">
        <f>1+A2073</f>
        <v>2073</v>
      </c>
      <c r="B2074" t="s">
        <v>366</v>
      </c>
      <c r="C2074" s="1" t="s">
        <v>1943</v>
      </c>
      <c r="E2074" s="1" t="s">
        <v>1421</v>
      </c>
      <c r="G2074" s="1" t="s">
        <v>1422</v>
      </c>
      <c r="I2074" s="1" t="s">
        <v>1423</v>
      </c>
      <c r="K2074" t="s">
        <v>3769</v>
      </c>
      <c r="M2074" s="4" t="s">
        <v>2087</v>
      </c>
      <c r="O2074" s="1" t="s">
        <v>373</v>
      </c>
      <c r="Q2074" s="8">
        <v>1</v>
      </c>
      <c r="R2074" s="2" t="s">
        <v>357</v>
      </c>
    </row>
    <row r="2075" spans="1:18" ht="15">
      <c r="A2075">
        <f>1+A2074</f>
        <v>2074</v>
      </c>
      <c r="B2075" t="s">
        <v>366</v>
      </c>
      <c r="C2075" t="s">
        <v>1943</v>
      </c>
      <c r="E2075" t="s">
        <v>1424</v>
      </c>
      <c r="G2075" t="s">
        <v>1425</v>
      </c>
      <c r="I2075" t="s">
        <v>1426</v>
      </c>
      <c r="K2075" t="s">
        <v>241</v>
      </c>
      <c r="M2075" s="4" t="s">
        <v>2979</v>
      </c>
      <c r="O2075" t="s">
        <v>1612</v>
      </c>
      <c r="Q2075" s="8">
        <v>0.1</v>
      </c>
      <c r="R2075" s="2" t="s">
        <v>357</v>
      </c>
    </row>
    <row r="2076" spans="1:18" ht="15">
      <c r="A2076">
        <f>1+A2075</f>
        <v>2075</v>
      </c>
      <c r="B2076" t="s">
        <v>366</v>
      </c>
      <c r="C2076" t="s">
        <v>1943</v>
      </c>
      <c r="E2076" t="s">
        <v>1427</v>
      </c>
      <c r="G2076" t="s">
        <v>1428</v>
      </c>
      <c r="I2076" t="s">
        <v>1186</v>
      </c>
      <c r="K2076" t="s">
        <v>3728</v>
      </c>
      <c r="M2076" s="4" t="s">
        <v>551</v>
      </c>
      <c r="O2076" t="s">
        <v>552</v>
      </c>
      <c r="Q2076" s="8">
        <v>1.1</v>
      </c>
      <c r="R2076" s="2" t="s">
        <v>357</v>
      </c>
    </row>
    <row r="2077" spans="1:18" ht="15">
      <c r="A2077">
        <f>1+A2076</f>
        <v>2076</v>
      </c>
      <c r="B2077" t="s">
        <v>366</v>
      </c>
      <c r="C2077" t="s">
        <v>1429</v>
      </c>
      <c r="E2077" t="s">
        <v>1430</v>
      </c>
      <c r="G2077" t="s">
        <v>1431</v>
      </c>
      <c r="I2077" t="s">
        <v>1432</v>
      </c>
      <c r="K2077" t="s">
        <v>379</v>
      </c>
      <c r="M2077" s="4" t="s">
        <v>3634</v>
      </c>
      <c r="O2077" t="s">
        <v>3779</v>
      </c>
      <c r="Q2077" s="8">
        <v>8</v>
      </c>
      <c r="R2077" s="2" t="s">
        <v>357</v>
      </c>
    </row>
    <row r="2078" spans="1:18" ht="15">
      <c r="A2078">
        <f>1+A2077</f>
        <v>2077</v>
      </c>
      <c r="B2078" t="s">
        <v>366</v>
      </c>
      <c r="C2078" t="s">
        <v>1429</v>
      </c>
      <c r="E2078" t="s">
        <v>1433</v>
      </c>
      <c r="G2078" t="s">
        <v>1434</v>
      </c>
      <c r="I2078" t="s">
        <v>1434</v>
      </c>
      <c r="K2078" t="s">
        <v>4495</v>
      </c>
      <c r="Q2078" s="8"/>
      <c r="R2078" s="2" t="s">
        <v>357</v>
      </c>
    </row>
    <row r="2079" spans="1:18" ht="15">
      <c r="A2079">
        <f>1+A2078</f>
        <v>2078</v>
      </c>
      <c r="B2079" t="s">
        <v>366</v>
      </c>
      <c r="C2079" t="s">
        <v>1429</v>
      </c>
      <c r="E2079" t="s">
        <v>254</v>
      </c>
      <c r="G2079" t="s">
        <v>255</v>
      </c>
      <c r="I2079" t="s">
        <v>4372</v>
      </c>
      <c r="K2079" t="s">
        <v>3188</v>
      </c>
      <c r="M2079" s="4" t="s">
        <v>1764</v>
      </c>
      <c r="O2079" t="s">
        <v>373</v>
      </c>
      <c r="Q2079" s="8">
        <v>1.712</v>
      </c>
      <c r="R2079" s="2" t="s">
        <v>357</v>
      </c>
    </row>
    <row r="2080" spans="1:18" ht="15">
      <c r="A2080">
        <f>1+A2079</f>
        <v>2079</v>
      </c>
      <c r="B2080" t="s">
        <v>366</v>
      </c>
      <c r="C2080" t="s">
        <v>1429</v>
      </c>
      <c r="E2080" s="1" t="s">
        <v>256</v>
      </c>
      <c r="G2080" s="1" t="s">
        <v>3767</v>
      </c>
      <c r="I2080" s="1" t="s">
        <v>257</v>
      </c>
      <c r="K2080" t="s">
        <v>3724</v>
      </c>
      <c r="M2080" s="4" t="s">
        <v>3060</v>
      </c>
      <c r="O2080" s="1" t="s">
        <v>3779</v>
      </c>
      <c r="Q2080" s="8">
        <v>6</v>
      </c>
      <c r="R2080" s="2" t="s">
        <v>357</v>
      </c>
    </row>
    <row r="2081" spans="1:18" ht="15">
      <c r="A2081">
        <f>1+A2080</f>
        <v>2080</v>
      </c>
      <c r="B2081" t="s">
        <v>366</v>
      </c>
      <c r="C2081" s="1" t="s">
        <v>1429</v>
      </c>
      <c r="E2081" s="1" t="s">
        <v>258</v>
      </c>
      <c r="G2081" s="1" t="s">
        <v>259</v>
      </c>
      <c r="I2081" s="1" t="s">
        <v>2526</v>
      </c>
      <c r="K2081" t="s">
        <v>98</v>
      </c>
      <c r="M2081" s="4" t="s">
        <v>1309</v>
      </c>
      <c r="O2081" s="1" t="s">
        <v>373</v>
      </c>
      <c r="Q2081" s="8">
        <v>8</v>
      </c>
      <c r="R2081" s="2" t="s">
        <v>357</v>
      </c>
    </row>
    <row r="2082" spans="1:18" ht="15">
      <c r="A2082">
        <f>1+A2081</f>
        <v>2081</v>
      </c>
      <c r="B2082" t="s">
        <v>366</v>
      </c>
      <c r="C2082" t="s">
        <v>1429</v>
      </c>
      <c r="E2082" s="1" t="s">
        <v>2527</v>
      </c>
      <c r="G2082" s="1" t="s">
        <v>2528</v>
      </c>
      <c r="I2082" s="1" t="s">
        <v>4372</v>
      </c>
      <c r="K2082" t="s">
        <v>379</v>
      </c>
      <c r="M2082" s="4" t="s">
        <v>3060</v>
      </c>
      <c r="O2082" s="1" t="s">
        <v>3779</v>
      </c>
      <c r="Q2082" s="8">
        <v>3</v>
      </c>
      <c r="R2082" s="2" t="s">
        <v>357</v>
      </c>
    </row>
    <row r="2083" spans="1:18" ht="15">
      <c r="A2083">
        <f>1+A2082</f>
        <v>2082</v>
      </c>
      <c r="B2083" t="s">
        <v>366</v>
      </c>
      <c r="C2083" t="s">
        <v>2529</v>
      </c>
      <c r="E2083" t="s">
        <v>2530</v>
      </c>
      <c r="G2083" t="s">
        <v>2531</v>
      </c>
      <c r="I2083" t="s">
        <v>2532</v>
      </c>
      <c r="K2083" t="s">
        <v>3197</v>
      </c>
      <c r="M2083" s="4" t="s">
        <v>4547</v>
      </c>
      <c r="O2083" t="s">
        <v>3431</v>
      </c>
      <c r="Q2083" s="8">
        <v>1</v>
      </c>
      <c r="R2083" s="2" t="s">
        <v>357</v>
      </c>
    </row>
    <row r="2084" spans="1:18" ht="15">
      <c r="A2084">
        <f>1+A2083</f>
        <v>2083</v>
      </c>
      <c r="B2084" t="s">
        <v>366</v>
      </c>
      <c r="C2084" t="s">
        <v>2529</v>
      </c>
      <c r="E2084" t="s">
        <v>2533</v>
      </c>
      <c r="G2084" t="s">
        <v>2534</v>
      </c>
      <c r="I2084" t="s">
        <v>2535</v>
      </c>
      <c r="K2084" t="s">
        <v>4357</v>
      </c>
      <c r="M2084" s="4" t="s">
        <v>2536</v>
      </c>
      <c r="O2084" t="s">
        <v>380</v>
      </c>
      <c r="Q2084" s="8">
        <v>5.18</v>
      </c>
      <c r="R2084" s="2" t="s">
        <v>357</v>
      </c>
    </row>
    <row r="2085" spans="1:18" ht="15">
      <c r="A2085">
        <f>1+A2084</f>
        <v>2084</v>
      </c>
      <c r="B2085" t="s">
        <v>366</v>
      </c>
      <c r="C2085" t="s">
        <v>2529</v>
      </c>
      <c r="E2085" t="s">
        <v>2537</v>
      </c>
      <c r="G2085" t="s">
        <v>3762</v>
      </c>
      <c r="I2085" t="s">
        <v>2538</v>
      </c>
      <c r="K2085" t="s">
        <v>3728</v>
      </c>
      <c r="M2085" s="4" t="s">
        <v>2536</v>
      </c>
      <c r="O2085" t="s">
        <v>380</v>
      </c>
      <c r="Q2085" s="8">
        <v>3.18</v>
      </c>
      <c r="R2085" s="2" t="s">
        <v>357</v>
      </c>
    </row>
    <row r="2086" spans="1:18" ht="15">
      <c r="A2086">
        <f>1+A2085</f>
        <v>2085</v>
      </c>
      <c r="B2086" t="s">
        <v>366</v>
      </c>
      <c r="C2086" t="s">
        <v>2529</v>
      </c>
      <c r="E2086" t="s">
        <v>654</v>
      </c>
      <c r="G2086" t="s">
        <v>3762</v>
      </c>
      <c r="I2086" t="s">
        <v>2538</v>
      </c>
      <c r="K2086" t="s">
        <v>3728</v>
      </c>
      <c r="M2086" s="4" t="s">
        <v>2536</v>
      </c>
      <c r="O2086" t="s">
        <v>380</v>
      </c>
      <c r="Q2086" s="8">
        <v>2.18</v>
      </c>
      <c r="R2086" s="2" t="s">
        <v>357</v>
      </c>
    </row>
    <row r="2087" spans="1:18" ht="15">
      <c r="A2087">
        <f>1+A2086</f>
        <v>2086</v>
      </c>
      <c r="B2087" t="s">
        <v>366</v>
      </c>
      <c r="C2087" t="s">
        <v>2529</v>
      </c>
      <c r="E2087" t="s">
        <v>655</v>
      </c>
      <c r="G2087" t="s">
        <v>656</v>
      </c>
      <c r="I2087" t="s">
        <v>3895</v>
      </c>
      <c r="K2087" t="s">
        <v>2108</v>
      </c>
      <c r="M2087" s="4" t="s">
        <v>3891</v>
      </c>
      <c r="O2087" t="s">
        <v>3668</v>
      </c>
      <c r="Q2087" s="8">
        <v>1.75</v>
      </c>
      <c r="R2087" s="2" t="s">
        <v>357</v>
      </c>
    </row>
    <row r="2088" spans="1:18" ht="15">
      <c r="A2088">
        <f>1+A2087</f>
        <v>2087</v>
      </c>
      <c r="B2088" t="s">
        <v>366</v>
      </c>
      <c r="C2088" t="s">
        <v>2529</v>
      </c>
      <c r="E2088" t="s">
        <v>657</v>
      </c>
      <c r="G2088" t="s">
        <v>658</v>
      </c>
      <c r="I2088" t="s">
        <v>226</v>
      </c>
      <c r="K2088" t="s">
        <v>3777</v>
      </c>
      <c r="M2088" s="4" t="s">
        <v>3891</v>
      </c>
      <c r="O2088" t="s">
        <v>3668</v>
      </c>
      <c r="Q2088" s="8">
        <v>5.98</v>
      </c>
      <c r="R2088" s="2" t="s">
        <v>357</v>
      </c>
    </row>
    <row r="2089" spans="1:18" ht="15">
      <c r="A2089">
        <f>1+A2088</f>
        <v>2088</v>
      </c>
      <c r="B2089" t="s">
        <v>366</v>
      </c>
      <c r="C2089" t="s">
        <v>2529</v>
      </c>
      <c r="E2089" t="s">
        <v>659</v>
      </c>
      <c r="G2089" t="s">
        <v>2783</v>
      </c>
      <c r="Q2089" s="8"/>
      <c r="R2089" s="2" t="s">
        <v>357</v>
      </c>
    </row>
    <row r="2090" spans="1:18" ht="15">
      <c r="A2090">
        <f>1+A2089</f>
        <v>2089</v>
      </c>
      <c r="B2090" t="s">
        <v>366</v>
      </c>
      <c r="C2090" t="s">
        <v>2529</v>
      </c>
      <c r="E2090" t="s">
        <v>660</v>
      </c>
      <c r="G2090" t="s">
        <v>661</v>
      </c>
      <c r="I2090" t="s">
        <v>662</v>
      </c>
      <c r="K2090" t="s">
        <v>3182</v>
      </c>
      <c r="M2090" s="4" t="s">
        <v>4622</v>
      </c>
      <c r="O2090" t="s">
        <v>639</v>
      </c>
      <c r="Q2090" s="8">
        <v>9.98</v>
      </c>
      <c r="R2090" s="2" t="s">
        <v>357</v>
      </c>
    </row>
    <row r="2091" spans="1:18" ht="15">
      <c r="A2091">
        <f>1+A2090</f>
        <v>2090</v>
      </c>
      <c r="B2091" t="s">
        <v>366</v>
      </c>
      <c r="C2091" s="9" t="s">
        <v>2529</v>
      </c>
      <c r="E2091" s="9" t="s">
        <v>4851</v>
      </c>
      <c r="G2091" s="9" t="s">
        <v>4852</v>
      </c>
      <c r="I2091" s="9" t="s">
        <v>836</v>
      </c>
      <c r="K2091">
        <v>2011</v>
      </c>
      <c r="M2091" s="11" t="s">
        <v>4844</v>
      </c>
      <c r="O2091" s="9" t="s">
        <v>836</v>
      </c>
      <c r="Q2091" s="8">
        <v>7.13333333333334</v>
      </c>
      <c r="R2091" s="2" t="s">
        <v>357</v>
      </c>
    </row>
    <row r="2092" spans="1:18" ht="15">
      <c r="A2092">
        <f>1+A2091</f>
        <v>2091</v>
      </c>
      <c r="B2092" t="s">
        <v>366</v>
      </c>
      <c r="C2092" t="s">
        <v>2529</v>
      </c>
      <c r="E2092" t="s">
        <v>663</v>
      </c>
      <c r="G2092" t="s">
        <v>1706</v>
      </c>
      <c r="I2092" t="s">
        <v>1707</v>
      </c>
      <c r="K2092" t="s">
        <v>4370</v>
      </c>
      <c r="M2092" s="4" t="s">
        <v>1475</v>
      </c>
      <c r="O2092" t="s">
        <v>664</v>
      </c>
      <c r="Q2092" s="8" t="s">
        <v>665</v>
      </c>
      <c r="R2092" s="2" t="s">
        <v>357</v>
      </c>
    </row>
    <row r="2093" spans="1:18" ht="15">
      <c r="A2093">
        <f>1+A2092</f>
        <v>2092</v>
      </c>
      <c r="B2093" t="s">
        <v>366</v>
      </c>
      <c r="C2093" s="1" t="s">
        <v>2529</v>
      </c>
      <c r="E2093" t="s">
        <v>666</v>
      </c>
      <c r="G2093" t="s">
        <v>667</v>
      </c>
      <c r="I2093" t="s">
        <v>668</v>
      </c>
      <c r="K2093" t="s">
        <v>4339</v>
      </c>
      <c r="M2093" s="4" t="s">
        <v>669</v>
      </c>
      <c r="O2093" t="s">
        <v>2497</v>
      </c>
      <c r="Q2093" s="8">
        <v>25</v>
      </c>
      <c r="R2093" s="2" t="s">
        <v>357</v>
      </c>
    </row>
    <row r="2094" spans="1:18" ht="15">
      <c r="A2094">
        <f>1+A2093</f>
        <v>2093</v>
      </c>
      <c r="B2094" t="s">
        <v>366</v>
      </c>
      <c r="C2094" t="s">
        <v>2529</v>
      </c>
      <c r="E2094" t="s">
        <v>670</v>
      </c>
      <c r="G2094" t="s">
        <v>671</v>
      </c>
      <c r="I2094" t="s">
        <v>2535</v>
      </c>
      <c r="K2094" t="s">
        <v>4339</v>
      </c>
      <c r="M2094" s="4" t="s">
        <v>2536</v>
      </c>
      <c r="O2094" t="s">
        <v>380</v>
      </c>
      <c r="Q2094" s="8">
        <f>0.233333333333333+3.95</f>
        <v>4.183333333333334</v>
      </c>
      <c r="R2094" s="2" t="s">
        <v>357</v>
      </c>
    </row>
    <row r="2095" spans="1:18" ht="15">
      <c r="A2095">
        <f>1+A2094</f>
        <v>2094</v>
      </c>
      <c r="B2095" t="s">
        <v>366</v>
      </c>
      <c r="C2095" t="s">
        <v>2529</v>
      </c>
      <c r="E2095" t="s">
        <v>672</v>
      </c>
      <c r="G2095" t="s">
        <v>673</v>
      </c>
      <c r="I2095" t="s">
        <v>2535</v>
      </c>
      <c r="K2095" t="s">
        <v>4339</v>
      </c>
      <c r="M2095" s="4" t="s">
        <v>2536</v>
      </c>
      <c r="O2095" t="s">
        <v>380</v>
      </c>
      <c r="Q2095" s="8">
        <f>0.233333333333333+3.95</f>
        <v>4.183333333333334</v>
      </c>
      <c r="R2095" s="2" t="s">
        <v>357</v>
      </c>
    </row>
    <row r="2096" spans="1:18" ht="15">
      <c r="A2096">
        <f>1+A2095</f>
        <v>2095</v>
      </c>
      <c r="B2096" t="s">
        <v>366</v>
      </c>
      <c r="C2096" t="s">
        <v>2529</v>
      </c>
      <c r="E2096" t="s">
        <v>674</v>
      </c>
      <c r="G2096" t="s">
        <v>675</v>
      </c>
      <c r="I2096" t="s">
        <v>2535</v>
      </c>
      <c r="K2096" t="s">
        <v>4357</v>
      </c>
      <c r="M2096" s="4" t="s">
        <v>2536</v>
      </c>
      <c r="O2096" t="s">
        <v>380</v>
      </c>
      <c r="Q2096" s="8">
        <f>0.233333333333333+3.95</f>
        <v>4.183333333333334</v>
      </c>
      <c r="R2096" s="2" t="s">
        <v>357</v>
      </c>
    </row>
    <row r="2097" spans="1:18" ht="15">
      <c r="A2097">
        <f>1+A2096</f>
        <v>2096</v>
      </c>
      <c r="B2097" t="s">
        <v>366</v>
      </c>
      <c r="C2097" t="s">
        <v>2529</v>
      </c>
      <c r="E2097" t="s">
        <v>676</v>
      </c>
      <c r="G2097" t="s">
        <v>677</v>
      </c>
      <c r="I2097" t="s">
        <v>2535</v>
      </c>
      <c r="K2097" t="s">
        <v>4357</v>
      </c>
      <c r="M2097" s="4" t="s">
        <v>2536</v>
      </c>
      <c r="O2097" t="s">
        <v>380</v>
      </c>
      <c r="Q2097" s="8">
        <f>0.233333333333333+3.95</f>
        <v>4.183333333333334</v>
      </c>
      <c r="R2097" s="2" t="s">
        <v>357</v>
      </c>
    </row>
    <row r="2098" spans="1:18" ht="15">
      <c r="A2098">
        <f>1+A2097</f>
        <v>2097</v>
      </c>
      <c r="B2098" t="s">
        <v>366</v>
      </c>
      <c r="C2098" t="s">
        <v>2529</v>
      </c>
      <c r="E2098" t="s">
        <v>678</v>
      </c>
      <c r="G2098" t="s">
        <v>679</v>
      </c>
      <c r="I2098" t="s">
        <v>2535</v>
      </c>
      <c r="K2098" t="s">
        <v>4357</v>
      </c>
      <c r="M2098" s="4" t="s">
        <v>2536</v>
      </c>
      <c r="O2098" t="s">
        <v>380</v>
      </c>
      <c r="Q2098" s="8">
        <f>0.233333333333333+3.95</f>
        <v>4.183333333333334</v>
      </c>
      <c r="R2098" s="2" t="s">
        <v>357</v>
      </c>
    </row>
    <row r="2099" spans="1:18" ht="15">
      <c r="A2099">
        <f>1+A2098</f>
        <v>2098</v>
      </c>
      <c r="B2099" t="s">
        <v>366</v>
      </c>
      <c r="C2099" t="s">
        <v>2529</v>
      </c>
      <c r="E2099" t="s">
        <v>680</v>
      </c>
      <c r="G2099" t="s">
        <v>681</v>
      </c>
      <c r="I2099" t="s">
        <v>2535</v>
      </c>
      <c r="K2099" t="s">
        <v>4357</v>
      </c>
      <c r="M2099" s="4" t="s">
        <v>2536</v>
      </c>
      <c r="O2099" t="s">
        <v>380</v>
      </c>
      <c r="Q2099" s="8">
        <f>0.233333333333333+3.95</f>
        <v>4.183333333333334</v>
      </c>
      <c r="R2099" s="2" t="s">
        <v>357</v>
      </c>
    </row>
    <row r="2100" spans="1:18" ht="15">
      <c r="A2100">
        <f>1+A2099</f>
        <v>2099</v>
      </c>
      <c r="B2100" t="s">
        <v>366</v>
      </c>
      <c r="C2100" t="s">
        <v>2529</v>
      </c>
      <c r="E2100" t="s">
        <v>4043</v>
      </c>
      <c r="G2100" t="s">
        <v>4044</v>
      </c>
      <c r="I2100" t="s">
        <v>2535</v>
      </c>
      <c r="K2100">
        <v>1993</v>
      </c>
      <c r="M2100" s="4" t="s">
        <v>4029</v>
      </c>
      <c r="O2100" t="s">
        <v>639</v>
      </c>
      <c r="Q2100" s="8">
        <v>1</v>
      </c>
      <c r="R2100" s="2" t="s">
        <v>357</v>
      </c>
    </row>
    <row r="2101" spans="1:18" ht="15">
      <c r="A2101">
        <f>1+A2100</f>
        <v>2100</v>
      </c>
      <c r="B2101" t="s">
        <v>366</v>
      </c>
      <c r="C2101" t="s">
        <v>2529</v>
      </c>
      <c r="E2101" t="s">
        <v>1313</v>
      </c>
      <c r="G2101" t="s">
        <v>673</v>
      </c>
      <c r="I2101" t="s">
        <v>2535</v>
      </c>
      <c r="K2101" t="s">
        <v>3728</v>
      </c>
      <c r="M2101" s="4" t="s">
        <v>2536</v>
      </c>
      <c r="O2101" t="s">
        <v>380</v>
      </c>
      <c r="Q2101" s="8">
        <f>0.233333333333333+3.95</f>
        <v>4.183333333333334</v>
      </c>
      <c r="R2101" s="2" t="s">
        <v>357</v>
      </c>
    </row>
    <row r="2102" spans="1:18" ht="15">
      <c r="A2102">
        <f>1+A2101</f>
        <v>2101</v>
      </c>
      <c r="B2102" t="s">
        <v>366</v>
      </c>
      <c r="C2102" t="s">
        <v>2529</v>
      </c>
      <c r="E2102" t="s">
        <v>1314</v>
      </c>
      <c r="G2102" t="s">
        <v>1315</v>
      </c>
      <c r="I2102" t="s">
        <v>2535</v>
      </c>
      <c r="K2102" t="s">
        <v>4357</v>
      </c>
      <c r="M2102" s="4" t="s">
        <v>2536</v>
      </c>
      <c r="O2102" t="s">
        <v>380</v>
      </c>
      <c r="Q2102" s="8">
        <f>0.233333333333333+3.95</f>
        <v>4.183333333333334</v>
      </c>
      <c r="R2102" s="2" t="s">
        <v>357</v>
      </c>
    </row>
    <row r="2103" spans="1:18" ht="15">
      <c r="A2103">
        <f>1+A2102</f>
        <v>2102</v>
      </c>
      <c r="B2103" t="s">
        <v>366</v>
      </c>
      <c r="C2103" t="s">
        <v>2529</v>
      </c>
      <c r="E2103" t="s">
        <v>4035</v>
      </c>
      <c r="G2103" t="s">
        <v>4036</v>
      </c>
      <c r="I2103" t="s">
        <v>2535</v>
      </c>
      <c r="K2103">
        <v>2003</v>
      </c>
      <c r="M2103" s="4" t="s">
        <v>4029</v>
      </c>
      <c r="O2103" t="s">
        <v>639</v>
      </c>
      <c r="Q2103" s="8">
        <v>1</v>
      </c>
      <c r="R2103" s="2" t="s">
        <v>357</v>
      </c>
    </row>
    <row r="2104" spans="1:18" ht="15">
      <c r="A2104">
        <f>1+A2103</f>
        <v>2103</v>
      </c>
      <c r="B2104" t="s">
        <v>366</v>
      </c>
      <c r="C2104" t="s">
        <v>2529</v>
      </c>
      <c r="E2104" t="s">
        <v>1316</v>
      </c>
      <c r="G2104" t="s">
        <v>1315</v>
      </c>
      <c r="I2104" t="s">
        <v>2535</v>
      </c>
      <c r="K2104" t="s">
        <v>4357</v>
      </c>
      <c r="M2104" s="4" t="s">
        <v>2536</v>
      </c>
      <c r="O2104" t="s">
        <v>380</v>
      </c>
      <c r="Q2104" s="8">
        <f>0.233333333333333+3.95</f>
        <v>4.183333333333334</v>
      </c>
      <c r="R2104" s="2" t="s">
        <v>357</v>
      </c>
    </row>
    <row r="2105" spans="1:18" ht="15">
      <c r="A2105">
        <f>1+A2104</f>
        <v>2104</v>
      </c>
      <c r="B2105" t="s">
        <v>366</v>
      </c>
      <c r="C2105" t="s">
        <v>2529</v>
      </c>
      <c r="E2105" t="s">
        <v>1317</v>
      </c>
      <c r="G2105" t="s">
        <v>1315</v>
      </c>
      <c r="I2105" t="s">
        <v>2535</v>
      </c>
      <c r="K2105" t="s">
        <v>4357</v>
      </c>
      <c r="M2105" s="4" t="s">
        <v>2536</v>
      </c>
      <c r="O2105" t="s">
        <v>380</v>
      </c>
      <c r="Q2105" s="8">
        <f>0.233333333333333+3.95</f>
        <v>4.183333333333334</v>
      </c>
      <c r="R2105" s="2" t="s">
        <v>357</v>
      </c>
    </row>
    <row r="2106" spans="1:18" ht="15">
      <c r="A2106">
        <f>1+A2105</f>
        <v>2105</v>
      </c>
      <c r="B2106" t="s">
        <v>366</v>
      </c>
      <c r="C2106" t="s">
        <v>2529</v>
      </c>
      <c r="E2106" t="s">
        <v>4039</v>
      </c>
      <c r="G2106" t="s">
        <v>4040</v>
      </c>
      <c r="I2106" t="s">
        <v>2535</v>
      </c>
      <c r="K2106">
        <v>2002</v>
      </c>
      <c r="M2106" s="4" t="s">
        <v>4029</v>
      </c>
      <c r="O2106" t="s">
        <v>639</v>
      </c>
      <c r="Q2106" s="8">
        <v>1</v>
      </c>
      <c r="R2106" s="2" t="s">
        <v>357</v>
      </c>
    </row>
    <row r="2107" spans="1:18" ht="15">
      <c r="A2107">
        <f>1+A2106</f>
        <v>2106</v>
      </c>
      <c r="B2107" t="s">
        <v>366</v>
      </c>
      <c r="C2107" t="s">
        <v>2529</v>
      </c>
      <c r="E2107" t="s">
        <v>4041</v>
      </c>
      <c r="G2107" t="s">
        <v>4042</v>
      </c>
      <c r="I2107" t="s">
        <v>2535</v>
      </c>
      <c r="K2107">
        <v>1999</v>
      </c>
      <c r="M2107" s="4" t="s">
        <v>4029</v>
      </c>
      <c r="O2107" t="s">
        <v>639</v>
      </c>
      <c r="Q2107" s="8">
        <v>1</v>
      </c>
      <c r="R2107" s="2" t="s">
        <v>357</v>
      </c>
    </row>
    <row r="2108" spans="1:18" ht="15">
      <c r="A2108">
        <f>1+A2107</f>
        <v>2107</v>
      </c>
      <c r="B2108" t="s">
        <v>366</v>
      </c>
      <c r="C2108" t="s">
        <v>2529</v>
      </c>
      <c r="E2108" t="s">
        <v>4037</v>
      </c>
      <c r="G2108" t="s">
        <v>4038</v>
      </c>
      <c r="I2108" t="s">
        <v>2535</v>
      </c>
      <c r="K2108">
        <v>2003</v>
      </c>
      <c r="M2108" s="4" t="s">
        <v>4029</v>
      </c>
      <c r="O2108" t="s">
        <v>639</v>
      </c>
      <c r="Q2108" s="8">
        <v>1</v>
      </c>
      <c r="R2108" s="2" t="s">
        <v>357</v>
      </c>
    </row>
    <row r="2109" spans="1:18" ht="15">
      <c r="A2109">
        <f>1+A2108</f>
        <v>2108</v>
      </c>
      <c r="B2109" t="s">
        <v>366</v>
      </c>
      <c r="C2109" t="s">
        <v>2529</v>
      </c>
      <c r="E2109" t="s">
        <v>1318</v>
      </c>
      <c r="G2109" t="s">
        <v>1319</v>
      </c>
      <c r="I2109" t="s">
        <v>2535</v>
      </c>
      <c r="K2109" t="s">
        <v>3734</v>
      </c>
      <c r="M2109" s="4" t="s">
        <v>2536</v>
      </c>
      <c r="O2109" t="s">
        <v>380</v>
      </c>
      <c r="Q2109" s="8">
        <f>0.233333333333333+3.95</f>
        <v>4.183333333333334</v>
      </c>
      <c r="R2109" s="2" t="s">
        <v>357</v>
      </c>
    </row>
    <row r="2110" spans="1:18" ht="15">
      <c r="A2110">
        <f>1+A2109</f>
        <v>2109</v>
      </c>
      <c r="B2110" t="s">
        <v>366</v>
      </c>
      <c r="C2110" t="s">
        <v>2529</v>
      </c>
      <c r="E2110" t="s">
        <v>1320</v>
      </c>
      <c r="G2110" t="s">
        <v>1321</v>
      </c>
      <c r="I2110" t="s">
        <v>3103</v>
      </c>
      <c r="K2110" t="s">
        <v>3755</v>
      </c>
      <c r="M2110" s="4" t="s">
        <v>1322</v>
      </c>
      <c r="O2110" t="s">
        <v>4209</v>
      </c>
      <c r="Q2110" s="8" t="s">
        <v>3746</v>
      </c>
      <c r="R2110" s="2" t="s">
        <v>357</v>
      </c>
    </row>
    <row r="2111" spans="1:18" ht="15">
      <c r="A2111">
        <f>1+A2110</f>
        <v>2110</v>
      </c>
      <c r="B2111" t="s">
        <v>366</v>
      </c>
      <c r="C2111" t="s">
        <v>2529</v>
      </c>
      <c r="E2111" t="s">
        <v>4210</v>
      </c>
      <c r="G2111" t="s">
        <v>4211</v>
      </c>
      <c r="I2111" t="s">
        <v>4212</v>
      </c>
      <c r="K2111" t="s">
        <v>2111</v>
      </c>
      <c r="M2111" s="4" t="s">
        <v>2631</v>
      </c>
      <c r="O2111" t="s">
        <v>3117</v>
      </c>
      <c r="Q2111" s="8">
        <v>1.49</v>
      </c>
      <c r="R2111" s="2" t="s">
        <v>357</v>
      </c>
    </row>
    <row r="2112" spans="1:18" ht="15">
      <c r="A2112">
        <f>1+A2111</f>
        <v>2111</v>
      </c>
      <c r="B2112" t="s">
        <v>366</v>
      </c>
      <c r="C2112" t="s">
        <v>2529</v>
      </c>
      <c r="E2112" t="s">
        <v>4213</v>
      </c>
      <c r="G2112" t="s">
        <v>4214</v>
      </c>
      <c r="I2112" t="s">
        <v>4215</v>
      </c>
      <c r="K2112" t="s">
        <v>4352</v>
      </c>
      <c r="M2112" s="4" t="s">
        <v>2718</v>
      </c>
      <c r="O2112" t="s">
        <v>4216</v>
      </c>
      <c r="Q2112" s="8" t="s">
        <v>3704</v>
      </c>
      <c r="R2112" s="2" t="s">
        <v>357</v>
      </c>
    </row>
    <row r="2113" spans="1:18" ht="15">
      <c r="A2113">
        <f>1+A2112</f>
        <v>2112</v>
      </c>
      <c r="B2113" t="s">
        <v>366</v>
      </c>
      <c r="C2113" t="s">
        <v>2529</v>
      </c>
      <c r="E2113" t="s">
        <v>4217</v>
      </c>
      <c r="G2113" t="s">
        <v>4218</v>
      </c>
      <c r="I2113" t="s">
        <v>4219</v>
      </c>
      <c r="K2113" t="s">
        <v>4339</v>
      </c>
      <c r="M2113" s="4" t="s">
        <v>4220</v>
      </c>
      <c r="O2113" t="s">
        <v>2497</v>
      </c>
      <c r="Q2113" s="8" t="s">
        <v>3704</v>
      </c>
      <c r="R2113" s="2" t="s">
        <v>357</v>
      </c>
    </row>
    <row r="2114" spans="1:18" ht="15">
      <c r="A2114">
        <f>1+A2113</f>
        <v>2113</v>
      </c>
      <c r="B2114" t="s">
        <v>366</v>
      </c>
      <c r="C2114" s="1" t="s">
        <v>2529</v>
      </c>
      <c r="E2114" s="1" t="s">
        <v>4221</v>
      </c>
      <c r="G2114" s="1" t="s">
        <v>4222</v>
      </c>
      <c r="I2114" s="1" t="s">
        <v>3264</v>
      </c>
      <c r="K2114" t="s">
        <v>3728</v>
      </c>
      <c r="M2114" s="4" t="s">
        <v>4223</v>
      </c>
      <c r="O2114" s="1" t="s">
        <v>605</v>
      </c>
      <c r="Q2114" s="8" t="s">
        <v>605</v>
      </c>
      <c r="R2114" s="2" t="s">
        <v>357</v>
      </c>
    </row>
    <row r="2115" spans="1:18" ht="15">
      <c r="A2115">
        <f>1+A2114</f>
        <v>2114</v>
      </c>
      <c r="B2115" t="s">
        <v>366</v>
      </c>
      <c r="C2115" t="s">
        <v>2529</v>
      </c>
      <c r="E2115" t="s">
        <v>4224</v>
      </c>
      <c r="G2115" t="s">
        <v>4225</v>
      </c>
      <c r="I2115" t="s">
        <v>4219</v>
      </c>
      <c r="K2115" t="s">
        <v>3491</v>
      </c>
      <c r="M2115" s="4" t="s">
        <v>2718</v>
      </c>
      <c r="O2115" t="s">
        <v>2497</v>
      </c>
      <c r="Q2115" s="8">
        <v>19.98</v>
      </c>
      <c r="R2115" s="2" t="s">
        <v>357</v>
      </c>
    </row>
    <row r="2116" spans="1:18" ht="15">
      <c r="A2116">
        <f>1+A2115</f>
        <v>2115</v>
      </c>
      <c r="B2116" t="s">
        <v>366</v>
      </c>
      <c r="C2116" s="1" t="s">
        <v>2529</v>
      </c>
      <c r="E2116" s="1" t="s">
        <v>4226</v>
      </c>
      <c r="G2116" s="1" t="s">
        <v>4227</v>
      </c>
      <c r="I2116" s="1" t="s">
        <v>3490</v>
      </c>
      <c r="K2116" t="s">
        <v>3491</v>
      </c>
      <c r="M2116" s="4" t="s">
        <v>4228</v>
      </c>
      <c r="O2116" s="1" t="s">
        <v>3704</v>
      </c>
      <c r="Q2116" s="8" t="s">
        <v>605</v>
      </c>
      <c r="R2116" s="2" t="s">
        <v>357</v>
      </c>
    </row>
    <row r="2117" spans="1:18" ht="15">
      <c r="A2117">
        <f>1+A2116</f>
        <v>2116</v>
      </c>
      <c r="B2117" t="s">
        <v>366</v>
      </c>
      <c r="C2117" s="1" t="s">
        <v>2529</v>
      </c>
      <c r="E2117" t="s">
        <v>4229</v>
      </c>
      <c r="G2117" t="s">
        <v>4230</v>
      </c>
      <c r="I2117" t="s">
        <v>2975</v>
      </c>
      <c r="K2117" t="s">
        <v>3491</v>
      </c>
      <c r="M2117" s="4" t="s">
        <v>3104</v>
      </c>
      <c r="O2117" t="s">
        <v>3105</v>
      </c>
      <c r="Q2117" s="8">
        <v>7.4</v>
      </c>
      <c r="R2117" s="2" t="s">
        <v>357</v>
      </c>
    </row>
    <row r="2118" spans="1:18" ht="15">
      <c r="A2118">
        <f>1+A2117</f>
        <v>2117</v>
      </c>
      <c r="B2118" t="s">
        <v>366</v>
      </c>
      <c r="C2118" s="1" t="s">
        <v>2529</v>
      </c>
      <c r="E2118" t="s">
        <v>276</v>
      </c>
      <c r="G2118" t="s">
        <v>4238</v>
      </c>
      <c r="I2118" t="s">
        <v>2975</v>
      </c>
      <c r="K2118">
        <v>2006</v>
      </c>
      <c r="M2118" s="4" t="s">
        <v>277</v>
      </c>
      <c r="O2118" t="s">
        <v>3105</v>
      </c>
      <c r="Q2118" s="8">
        <v>7.4</v>
      </c>
      <c r="R2118" s="2" t="s">
        <v>357</v>
      </c>
    </row>
    <row r="2119" spans="1:18" ht="15">
      <c r="A2119">
        <f>1+A2118</f>
        <v>2118</v>
      </c>
      <c r="B2119" t="s">
        <v>366</v>
      </c>
      <c r="C2119" s="1" t="s">
        <v>2529</v>
      </c>
      <c r="E2119" t="s">
        <v>4231</v>
      </c>
      <c r="G2119" t="s">
        <v>4232</v>
      </c>
      <c r="I2119" t="s">
        <v>2975</v>
      </c>
      <c r="K2119" t="s">
        <v>3491</v>
      </c>
      <c r="M2119" s="4" t="s">
        <v>3104</v>
      </c>
      <c r="O2119" t="s">
        <v>3105</v>
      </c>
      <c r="Q2119" s="8">
        <v>7.4</v>
      </c>
      <c r="R2119" s="2" t="s">
        <v>357</v>
      </c>
    </row>
    <row r="2120" spans="1:18" ht="15">
      <c r="A2120">
        <f>1+A2119</f>
        <v>2119</v>
      </c>
      <c r="B2120" t="s">
        <v>366</v>
      </c>
      <c r="C2120" s="1" t="s">
        <v>2529</v>
      </c>
      <c r="E2120" t="s">
        <v>4233</v>
      </c>
      <c r="G2120" t="s">
        <v>4234</v>
      </c>
      <c r="I2120" t="s">
        <v>2975</v>
      </c>
      <c r="K2120" t="s">
        <v>3491</v>
      </c>
      <c r="M2120" s="4" t="s">
        <v>3104</v>
      </c>
      <c r="O2120" t="s">
        <v>3105</v>
      </c>
      <c r="Q2120" s="8">
        <v>7.4</v>
      </c>
      <c r="R2120" s="2" t="s">
        <v>357</v>
      </c>
    </row>
    <row r="2121" spans="1:18" ht="15">
      <c r="A2121">
        <f>1+A2120</f>
        <v>2120</v>
      </c>
      <c r="B2121" t="s">
        <v>366</v>
      </c>
      <c r="C2121" s="1" t="s">
        <v>2529</v>
      </c>
      <c r="E2121" t="s">
        <v>4235</v>
      </c>
      <c r="G2121" t="s">
        <v>4236</v>
      </c>
      <c r="I2121" t="s">
        <v>2975</v>
      </c>
      <c r="K2121" t="s">
        <v>3491</v>
      </c>
      <c r="M2121" s="4" t="s">
        <v>3104</v>
      </c>
      <c r="O2121" t="s">
        <v>3105</v>
      </c>
      <c r="Q2121" s="8">
        <v>7.4</v>
      </c>
      <c r="R2121" s="2" t="s">
        <v>357</v>
      </c>
    </row>
    <row r="2122" spans="1:18" ht="15">
      <c r="A2122">
        <f>1+A2121</f>
        <v>2121</v>
      </c>
      <c r="B2122" t="s">
        <v>366</v>
      </c>
      <c r="C2122" s="1" t="s">
        <v>2529</v>
      </c>
      <c r="E2122" s="1" t="s">
        <v>4237</v>
      </c>
      <c r="G2122" s="1" t="s">
        <v>4238</v>
      </c>
      <c r="I2122" s="1" t="s">
        <v>3490</v>
      </c>
      <c r="K2122" t="s">
        <v>4339</v>
      </c>
      <c r="M2122" s="4" t="s">
        <v>1545</v>
      </c>
      <c r="O2122" s="1" t="s">
        <v>3704</v>
      </c>
      <c r="Q2122" s="8" t="s">
        <v>605</v>
      </c>
      <c r="R2122" s="2" t="s">
        <v>357</v>
      </c>
    </row>
    <row r="2123" spans="1:18" ht="15">
      <c r="A2123">
        <f>1+A2122</f>
        <v>2122</v>
      </c>
      <c r="B2123" t="s">
        <v>366</v>
      </c>
      <c r="C2123" s="1" t="s">
        <v>2529</v>
      </c>
      <c r="E2123" t="s">
        <v>4239</v>
      </c>
      <c r="G2123" t="s">
        <v>4240</v>
      </c>
      <c r="I2123" t="s">
        <v>2975</v>
      </c>
      <c r="K2123" t="s">
        <v>3491</v>
      </c>
      <c r="M2123" s="4" t="s">
        <v>3104</v>
      </c>
      <c r="O2123" t="s">
        <v>3105</v>
      </c>
      <c r="Q2123" s="8">
        <v>7.4</v>
      </c>
      <c r="R2123" s="2" t="s">
        <v>357</v>
      </c>
    </row>
    <row r="2124" spans="1:18" ht="15">
      <c r="A2124">
        <f>1+A2123</f>
        <v>2123</v>
      </c>
      <c r="B2124" t="s">
        <v>366</v>
      </c>
      <c r="C2124" t="s">
        <v>4241</v>
      </c>
      <c r="E2124" t="s">
        <v>4242</v>
      </c>
      <c r="G2124" t="s">
        <v>4243</v>
      </c>
      <c r="I2124" t="s">
        <v>4244</v>
      </c>
      <c r="K2124" t="s">
        <v>916</v>
      </c>
      <c r="M2124" s="4" t="s">
        <v>3093</v>
      </c>
      <c r="O2124" t="s">
        <v>380</v>
      </c>
      <c r="Q2124" s="8">
        <v>8.95</v>
      </c>
      <c r="R2124" s="2" t="s">
        <v>357</v>
      </c>
    </row>
    <row r="2125" spans="1:18" ht="15">
      <c r="A2125">
        <f>1+A2124</f>
        <v>2124</v>
      </c>
      <c r="B2125" t="s">
        <v>366</v>
      </c>
      <c r="C2125" t="s">
        <v>4245</v>
      </c>
      <c r="E2125" t="s">
        <v>4246</v>
      </c>
      <c r="G2125" t="s">
        <v>4247</v>
      </c>
      <c r="I2125" t="s">
        <v>4248</v>
      </c>
      <c r="K2125" t="s">
        <v>3769</v>
      </c>
      <c r="M2125" s="4" t="s">
        <v>3986</v>
      </c>
      <c r="O2125" t="s">
        <v>380</v>
      </c>
      <c r="Q2125" s="8">
        <v>26.95</v>
      </c>
      <c r="R2125" s="2" t="s">
        <v>357</v>
      </c>
    </row>
    <row r="2126" spans="3:18" ht="15">
      <c r="C2126" s="14"/>
      <c r="D2126" s="14"/>
      <c r="E2126" s="14"/>
      <c r="F2126" s="14"/>
      <c r="G2126" s="14"/>
      <c r="I2126" s="14"/>
      <c r="Q2126" s="8"/>
      <c r="R2126" s="2"/>
    </row>
    <row r="2127" spans="2:18" ht="15">
      <c r="B2127" s="14"/>
      <c r="C2127" s="25"/>
      <c r="D2127" s="14"/>
      <c r="E2127" s="14"/>
      <c r="F2127" s="14"/>
      <c r="G2127" s="26"/>
      <c r="I2127" s="1"/>
      <c r="Q2127" s="8"/>
      <c r="R2127" s="2"/>
    </row>
    <row r="2128" spans="2:18" ht="15">
      <c r="B2128" s="14"/>
      <c r="C2128" s="25"/>
      <c r="D2128" s="14"/>
      <c r="E2128" s="14"/>
      <c r="F2128" s="14"/>
      <c r="G2128" s="26"/>
      <c r="I2128" s="1"/>
      <c r="Q2128" s="8"/>
      <c r="R2128" s="2"/>
    </row>
    <row r="2129" spans="2:18" ht="15">
      <c r="B2129" s="14"/>
      <c r="C2129" s="25"/>
      <c r="D2129" s="14"/>
      <c r="E2129" s="14"/>
      <c r="F2129" s="14"/>
      <c r="G2129" s="26"/>
      <c r="I2129" s="1"/>
      <c r="Q2129" s="8"/>
      <c r="R2129" s="2"/>
    </row>
    <row r="2130" spans="2:18" ht="15">
      <c r="B2130" s="14"/>
      <c r="C2130" s="25"/>
      <c r="D2130" s="14"/>
      <c r="E2130" s="14"/>
      <c r="F2130" s="14"/>
      <c r="G2130" s="26"/>
      <c r="I2130" s="1"/>
      <c r="Q2130" s="8"/>
      <c r="R2130" s="2"/>
    </row>
    <row r="2131" spans="2:18" ht="15">
      <c r="B2131" s="14"/>
      <c r="C2131" s="25"/>
      <c r="D2131" s="14"/>
      <c r="E2131" s="14"/>
      <c r="F2131" s="14"/>
      <c r="G2131" s="26"/>
      <c r="I2131" s="1"/>
      <c r="Q2131" s="8"/>
      <c r="R2131" s="2"/>
    </row>
    <row r="2132" spans="3:18" ht="15">
      <c r="C2132" s="25"/>
      <c r="D2132" s="14"/>
      <c r="E2132" s="25"/>
      <c r="F2132" s="14"/>
      <c r="G2132" s="25"/>
      <c r="I2132" s="25"/>
      <c r="O2132" s="1"/>
      <c r="Q2132" s="8"/>
      <c r="R2132" s="2"/>
    </row>
    <row r="2133" spans="3:18" ht="15">
      <c r="C2133" s="9"/>
      <c r="Q2133" s="8"/>
      <c r="R2133" s="2"/>
    </row>
    <row r="2134" spans="3:18" ht="15">
      <c r="C2134" s="9"/>
      <c r="Q2134" s="8"/>
      <c r="R2134" s="2"/>
    </row>
    <row r="2135" spans="3:18" ht="15">
      <c r="C2135" s="9"/>
      <c r="Q2135" s="8"/>
      <c r="R2135" s="2"/>
    </row>
    <row r="2136" spans="3:18" ht="15">
      <c r="C2136" s="9"/>
      <c r="Q2136" s="8"/>
      <c r="R2136" s="2"/>
    </row>
    <row r="2137" spans="3:18" ht="15">
      <c r="C2137" s="9"/>
      <c r="Q2137" s="8"/>
      <c r="R2137" s="2"/>
    </row>
    <row r="2138" spans="3:18" ht="15">
      <c r="C2138" s="9"/>
      <c r="Q2138" s="8"/>
      <c r="R2138" s="2"/>
    </row>
    <row r="2139" spans="3:18" ht="15">
      <c r="C2139" s="9"/>
      <c r="Q2139" s="8"/>
      <c r="R2139" s="2"/>
    </row>
    <row r="2140" spans="3:18" ht="15">
      <c r="C2140" s="9"/>
      <c r="Q2140" s="8"/>
      <c r="R2140" s="2"/>
    </row>
    <row r="2141" spans="3:18" ht="15">
      <c r="C2141" s="9"/>
      <c r="Q2141" s="8"/>
      <c r="R2141" s="2"/>
    </row>
    <row r="2142" spans="3:18" ht="15">
      <c r="C2142" s="9"/>
      <c r="Q2142" s="8"/>
      <c r="R2142" s="2"/>
    </row>
    <row r="2143" spans="3:18" ht="15">
      <c r="C2143" s="9"/>
      <c r="Q2143" s="8"/>
      <c r="R2143" s="2"/>
    </row>
    <row r="2144" spans="17:18" ht="15">
      <c r="Q2144" s="8"/>
      <c r="R2144" s="2" t="s">
        <v>357</v>
      </c>
    </row>
    <row r="2145" spans="17:18" ht="15">
      <c r="Q2145" s="8"/>
      <c r="R2145" s="2" t="s">
        <v>357</v>
      </c>
    </row>
    <row r="2146" spans="17:18" ht="15">
      <c r="Q2146" s="8"/>
      <c r="R2146" s="2" t="s">
        <v>357</v>
      </c>
    </row>
    <row r="2147" spans="17:18" ht="15">
      <c r="Q2147" s="8"/>
      <c r="R2147" s="2" t="s">
        <v>357</v>
      </c>
    </row>
    <row r="2148" spans="17:18" ht="15">
      <c r="Q2148" s="8"/>
      <c r="R2148" s="2" t="s">
        <v>357</v>
      </c>
    </row>
    <row r="2149" spans="17:18" ht="15">
      <c r="Q2149" s="8"/>
      <c r="R2149" s="2" t="s">
        <v>357</v>
      </c>
    </row>
    <row r="2150" spans="17:18" ht="15">
      <c r="Q2150" s="8"/>
      <c r="R2150" s="2" t="s">
        <v>357</v>
      </c>
    </row>
    <row r="2151" spans="17:18" ht="15">
      <c r="Q2151" s="8"/>
      <c r="R2151" s="2" t="s">
        <v>357</v>
      </c>
    </row>
    <row r="2152" spans="17:18" ht="15">
      <c r="Q2152" s="8"/>
      <c r="R2152" s="2" t="s">
        <v>357</v>
      </c>
    </row>
    <row r="2153" spans="17:18" ht="15">
      <c r="Q2153" s="8"/>
      <c r="R2153" s="2" t="s">
        <v>357</v>
      </c>
    </row>
    <row r="2154" ht="15">
      <c r="Q2154" s="8"/>
    </row>
    <row r="2155" ht="15">
      <c r="Q2155" s="8"/>
    </row>
    <row r="2156" ht="15">
      <c r="Q2156" s="8"/>
    </row>
    <row r="2157" ht="15">
      <c r="Q2157" s="8"/>
    </row>
    <row r="2158" ht="15">
      <c r="Q2158" s="8"/>
    </row>
    <row r="2159" ht="15">
      <c r="Q2159" s="8"/>
    </row>
    <row r="2160" ht="15">
      <c r="Q2160" s="8"/>
    </row>
    <row r="2161" ht="15">
      <c r="Q2161" s="8"/>
    </row>
    <row r="2162" ht="15">
      <c r="Q2162" s="8"/>
    </row>
    <row r="2163" ht="15">
      <c r="Q2163" s="8"/>
    </row>
    <row r="2164" ht="15">
      <c r="Q2164" s="8"/>
    </row>
    <row r="2165" ht="15">
      <c r="Q2165" s="8"/>
    </row>
    <row r="2166" ht="15">
      <c r="Q2166" s="8"/>
    </row>
    <row r="2167" ht="15">
      <c r="Q2167" s="8"/>
    </row>
    <row r="2168" ht="15">
      <c r="Q2168" s="8"/>
    </row>
    <row r="2169" ht="15">
      <c r="Q2169" s="8"/>
    </row>
    <row r="2170" ht="15">
      <c r="Q2170" s="8"/>
    </row>
    <row r="2171" ht="15">
      <c r="Q2171" s="8"/>
    </row>
    <row r="2172" ht="15">
      <c r="Q2172" s="8"/>
    </row>
    <row r="2173" ht="15">
      <c r="Q2173" s="8"/>
    </row>
    <row r="2174" ht="15">
      <c r="Q2174" s="8"/>
    </row>
    <row r="2175" ht="15">
      <c r="Q2175" s="8"/>
    </row>
    <row r="2176" ht="15">
      <c r="Q2176" s="8"/>
    </row>
    <row r="2177" ht="15">
      <c r="Q2177" s="8"/>
    </row>
    <row r="2178" ht="15">
      <c r="Q2178" s="8"/>
    </row>
    <row r="2179" ht="15">
      <c r="Q2179" s="8"/>
    </row>
    <row r="2180" ht="15">
      <c r="Q2180" s="8"/>
    </row>
    <row r="2181" ht="15">
      <c r="Q2181" s="8"/>
    </row>
    <row r="2182" ht="15">
      <c r="Q2182" s="8"/>
    </row>
    <row r="2183" ht="15">
      <c r="Q2183" s="8"/>
    </row>
    <row r="2184" ht="15">
      <c r="Q2184" s="8"/>
    </row>
    <row r="2185" ht="15">
      <c r="Q2185" s="8"/>
    </row>
    <row r="2186" ht="15">
      <c r="Q2186" s="8"/>
    </row>
    <row r="2187" ht="15">
      <c r="Q2187" s="8"/>
    </row>
    <row r="2188" ht="15">
      <c r="Q2188" s="8"/>
    </row>
    <row r="2189" ht="15">
      <c r="Q2189" s="8"/>
    </row>
    <row r="2190" ht="15">
      <c r="Q2190" s="8"/>
    </row>
    <row r="2191" ht="15">
      <c r="Q2191" s="8"/>
    </row>
    <row r="2192" ht="15">
      <c r="Q2192" s="8"/>
    </row>
    <row r="2193" ht="15">
      <c r="Q2193" s="8"/>
    </row>
    <row r="2194" ht="15">
      <c r="Q2194" s="8"/>
    </row>
    <row r="2195" ht="15">
      <c r="Q2195" s="8"/>
    </row>
    <row r="2196" ht="15">
      <c r="Q2196" s="8"/>
    </row>
    <row r="2197" ht="15">
      <c r="Q2197" s="8"/>
    </row>
    <row r="2198" ht="15">
      <c r="Q2198" s="8"/>
    </row>
    <row r="2199" ht="15">
      <c r="Q2199" s="8"/>
    </row>
    <row r="2200" ht="15">
      <c r="Q2200" s="8"/>
    </row>
    <row r="2201" ht="15">
      <c r="Q2201" s="8"/>
    </row>
    <row r="2202" ht="15">
      <c r="Q2202" s="8"/>
    </row>
    <row r="2203" ht="15">
      <c r="Q2203" s="8"/>
    </row>
    <row r="2204" ht="15">
      <c r="Q2204" s="8"/>
    </row>
    <row r="2205" ht="15">
      <c r="Q2205" s="8"/>
    </row>
    <row r="2206" ht="15">
      <c r="Q2206" s="8"/>
    </row>
    <row r="2207" ht="15">
      <c r="Q2207" s="8"/>
    </row>
    <row r="2208" ht="15">
      <c r="Q2208" s="8"/>
    </row>
    <row r="2209" ht="15">
      <c r="Q2209" s="8"/>
    </row>
    <row r="2210" ht="15">
      <c r="Q2210" s="8"/>
    </row>
    <row r="2211" ht="15">
      <c r="Q2211" s="8"/>
    </row>
    <row r="2212" ht="15">
      <c r="Q2212" s="8"/>
    </row>
    <row r="2213" ht="15">
      <c r="Q2213" s="8"/>
    </row>
    <row r="2214" ht="15">
      <c r="Q2214" s="8"/>
    </row>
    <row r="2215" ht="15">
      <c r="Q2215" s="8"/>
    </row>
    <row r="2216" ht="15">
      <c r="Q2216" s="8"/>
    </row>
    <row r="2217" ht="15">
      <c r="Q2217" s="8"/>
    </row>
    <row r="2218" ht="15">
      <c r="Q2218" s="8"/>
    </row>
    <row r="2219" ht="15">
      <c r="Q2219" s="8"/>
    </row>
    <row r="2220" ht="15">
      <c r="Q2220" s="8"/>
    </row>
    <row r="2221" ht="15">
      <c r="Q2221" s="8"/>
    </row>
    <row r="2222" ht="15">
      <c r="Q2222" s="8"/>
    </row>
    <row r="2223" ht="15">
      <c r="Q2223" s="8"/>
    </row>
    <row r="2224" ht="15">
      <c r="Q2224" s="8"/>
    </row>
    <row r="2225" ht="15">
      <c r="Q2225" s="8"/>
    </row>
    <row r="2226" ht="15">
      <c r="Q2226" s="8"/>
    </row>
    <row r="2227" ht="15">
      <c r="Q2227" s="8"/>
    </row>
    <row r="2228" ht="15">
      <c r="Q2228" s="8"/>
    </row>
    <row r="2229" ht="15">
      <c r="Q2229" s="8"/>
    </row>
    <row r="2230" ht="15">
      <c r="Q2230" s="8"/>
    </row>
    <row r="2231" ht="15">
      <c r="Q2231" s="8"/>
    </row>
    <row r="2232" ht="15">
      <c r="Q2232" s="8"/>
    </row>
    <row r="2233" ht="15">
      <c r="Q2233" s="8"/>
    </row>
    <row r="2234" ht="15">
      <c r="Q2234" s="8"/>
    </row>
    <row r="2235" ht="15">
      <c r="Q2235" s="8"/>
    </row>
    <row r="2236" ht="15">
      <c r="Q2236" s="8"/>
    </row>
    <row r="2237" ht="15">
      <c r="Q2237" s="8"/>
    </row>
    <row r="2238" ht="15">
      <c r="Q2238" s="8"/>
    </row>
    <row r="2239" ht="15">
      <c r="Q2239" s="8"/>
    </row>
    <row r="2240" ht="15">
      <c r="Q2240" s="8"/>
    </row>
    <row r="2241" ht="15">
      <c r="Q2241" s="8"/>
    </row>
    <row r="2242" ht="15">
      <c r="Q2242" s="8"/>
    </row>
    <row r="2243" ht="15">
      <c r="Q2243" s="8"/>
    </row>
    <row r="2244" ht="15">
      <c r="Q2244" s="8"/>
    </row>
    <row r="2245" ht="15">
      <c r="Q2245" s="8"/>
    </row>
    <row r="2246" ht="15">
      <c r="Q2246" s="8"/>
    </row>
    <row r="2247" ht="15">
      <c r="Q2247" s="8"/>
    </row>
    <row r="2248" ht="15">
      <c r="Q2248" s="8"/>
    </row>
    <row r="2249" ht="15">
      <c r="Q2249" s="8"/>
    </row>
    <row r="2250" ht="15">
      <c r="Q2250" s="8"/>
    </row>
    <row r="2251" ht="15">
      <c r="Q2251" s="8"/>
    </row>
    <row r="2252" ht="15">
      <c r="Q2252" s="8"/>
    </row>
    <row r="2253" ht="15">
      <c r="Q2253" s="8"/>
    </row>
    <row r="2254" ht="15">
      <c r="Q2254" s="8"/>
    </row>
    <row r="2255" ht="15">
      <c r="Q2255" s="8"/>
    </row>
    <row r="2256" ht="15">
      <c r="Q2256" s="8"/>
    </row>
    <row r="2257" ht="15">
      <c r="Q2257" s="8"/>
    </row>
    <row r="2258" ht="15">
      <c r="Q2258" s="8"/>
    </row>
    <row r="2259" ht="15">
      <c r="Q2259" s="8"/>
    </row>
    <row r="2260" ht="15">
      <c r="Q2260" s="8"/>
    </row>
    <row r="2261" ht="15">
      <c r="Q2261" s="8"/>
    </row>
    <row r="2262" ht="15">
      <c r="Q2262" s="8"/>
    </row>
    <row r="2263" ht="15">
      <c r="Q2263" s="8"/>
    </row>
    <row r="2264" ht="15">
      <c r="Q2264" s="8"/>
    </row>
    <row r="2265" ht="15">
      <c r="Q2265" s="8"/>
    </row>
    <row r="2266" ht="15">
      <c r="Q2266" s="8"/>
    </row>
    <row r="2267" ht="15">
      <c r="Q2267" s="8"/>
    </row>
    <row r="2268" ht="15">
      <c r="Q2268" s="8"/>
    </row>
    <row r="2269" ht="15">
      <c r="Q2269" s="8"/>
    </row>
    <row r="2270" ht="15">
      <c r="Q2270" s="8"/>
    </row>
    <row r="2271" ht="15">
      <c r="Q2271" s="8"/>
    </row>
    <row r="2272" ht="15">
      <c r="Q2272" s="8"/>
    </row>
    <row r="2273" ht="15">
      <c r="Q2273" s="8"/>
    </row>
    <row r="2274" ht="15">
      <c r="Q2274" s="8"/>
    </row>
    <row r="2275" ht="15">
      <c r="Q2275" s="8"/>
    </row>
    <row r="2276" ht="15">
      <c r="Q2276" s="8"/>
    </row>
    <row r="2277" ht="15">
      <c r="Q2277" s="8"/>
    </row>
    <row r="2278" ht="15">
      <c r="Q2278" s="8"/>
    </row>
    <row r="2279" ht="15">
      <c r="Q2279" s="8"/>
    </row>
    <row r="2280" ht="15">
      <c r="Q2280" s="8"/>
    </row>
    <row r="2281" ht="15">
      <c r="Q2281" s="8"/>
    </row>
    <row r="2282" ht="15">
      <c r="Q2282" s="8"/>
    </row>
    <row r="2283" ht="15">
      <c r="Q2283" s="8"/>
    </row>
    <row r="2284" ht="15">
      <c r="Q2284" s="8"/>
    </row>
    <row r="2285" ht="15">
      <c r="Q2285" s="8"/>
    </row>
    <row r="2286" ht="15">
      <c r="Q2286" s="8"/>
    </row>
    <row r="2287" ht="15">
      <c r="Q2287" s="8"/>
    </row>
    <row r="2288" ht="15">
      <c r="Q2288" s="8"/>
    </row>
    <row r="2289" ht="15">
      <c r="Q2289" s="8"/>
    </row>
    <row r="2290" ht="15">
      <c r="Q2290" s="8"/>
    </row>
    <row r="2291" ht="15">
      <c r="Q2291" s="8"/>
    </row>
    <row r="2292" ht="15">
      <c r="Q2292" s="8"/>
    </row>
    <row r="2293" ht="15">
      <c r="Q2293" s="8"/>
    </row>
    <row r="2294" ht="15">
      <c r="Q2294" s="8"/>
    </row>
    <row r="2295" ht="15">
      <c r="Q2295" s="8"/>
    </row>
    <row r="2296" ht="15">
      <c r="Q2296" s="8"/>
    </row>
    <row r="2297" ht="15">
      <c r="Q2297" s="8"/>
    </row>
    <row r="2298" ht="15">
      <c r="Q2298" s="8"/>
    </row>
    <row r="2299" ht="15">
      <c r="Q2299" s="8"/>
    </row>
    <row r="2300" ht="15">
      <c r="Q2300" s="8"/>
    </row>
    <row r="2301" ht="15">
      <c r="Q2301" s="8"/>
    </row>
    <row r="2302" ht="15">
      <c r="Q2302" s="8"/>
    </row>
    <row r="2303" ht="15">
      <c r="Q2303" s="8"/>
    </row>
    <row r="2304" ht="15">
      <c r="Q2304" s="8"/>
    </row>
    <row r="2305" ht="15">
      <c r="Q2305" s="8"/>
    </row>
    <row r="2306" ht="15">
      <c r="Q2306" s="8"/>
    </row>
    <row r="2307" ht="15">
      <c r="Q2307" s="8"/>
    </row>
    <row r="2308" ht="15">
      <c r="Q2308" s="8"/>
    </row>
    <row r="2309" ht="15">
      <c r="Q2309" s="8"/>
    </row>
    <row r="2310" ht="15">
      <c r="Q2310" s="8"/>
    </row>
    <row r="2311" ht="15">
      <c r="Q2311" s="8"/>
    </row>
    <row r="2312" ht="15">
      <c r="Q2312" s="8"/>
    </row>
    <row r="2313" ht="15">
      <c r="Q2313" s="8"/>
    </row>
    <row r="2314" ht="15">
      <c r="Q2314" s="8"/>
    </row>
    <row r="2315" ht="15">
      <c r="Q2315" s="8"/>
    </row>
    <row r="2316" ht="15">
      <c r="Q2316" s="8"/>
    </row>
    <row r="2317" ht="15">
      <c r="Q2317" s="8"/>
    </row>
    <row r="2318" ht="15">
      <c r="Q2318" s="8"/>
    </row>
    <row r="2319" ht="15">
      <c r="Q2319" s="8"/>
    </row>
    <row r="2320" ht="15">
      <c r="Q2320" s="8"/>
    </row>
    <row r="2321" ht="15">
      <c r="Q2321" s="8"/>
    </row>
    <row r="2322" ht="15">
      <c r="Q2322" s="8"/>
    </row>
    <row r="2323" ht="15">
      <c r="Q2323" s="8"/>
    </row>
    <row r="2324" ht="15">
      <c r="Q2324" s="8"/>
    </row>
    <row r="2325" ht="15">
      <c r="Q2325" s="8"/>
    </row>
    <row r="2326" ht="15">
      <c r="Q2326" s="8"/>
    </row>
    <row r="2327" ht="15">
      <c r="Q2327" s="8"/>
    </row>
    <row r="2328" ht="15">
      <c r="Q2328" s="8"/>
    </row>
    <row r="2329" ht="15">
      <c r="Q2329" s="8"/>
    </row>
    <row r="2330" ht="15">
      <c r="Q2330" s="8"/>
    </row>
    <row r="2331" ht="15">
      <c r="Q2331" s="8"/>
    </row>
    <row r="2332" ht="15">
      <c r="Q2332" s="8"/>
    </row>
    <row r="2333" ht="15">
      <c r="Q2333" s="8"/>
    </row>
    <row r="2334" ht="15">
      <c r="Q2334" s="8"/>
    </row>
    <row r="2335" ht="15">
      <c r="Q2335" s="8"/>
    </row>
    <row r="2336" ht="15">
      <c r="Q2336" s="8"/>
    </row>
    <row r="2337" ht="15">
      <c r="Q2337" s="8"/>
    </row>
    <row r="2338" ht="15">
      <c r="Q2338" s="8"/>
    </row>
    <row r="2339" ht="15">
      <c r="Q2339" s="8"/>
    </row>
    <row r="2340" ht="15">
      <c r="Q2340" s="8"/>
    </row>
    <row r="2341" ht="15">
      <c r="Q2341" s="8"/>
    </row>
    <row r="2342" ht="15">
      <c r="Q2342" s="8"/>
    </row>
    <row r="2343" ht="15">
      <c r="Q2343" s="8"/>
    </row>
    <row r="2344" ht="15">
      <c r="Q2344" s="8"/>
    </row>
    <row r="2345" ht="15">
      <c r="Q2345" s="8"/>
    </row>
    <row r="2346" ht="15">
      <c r="Q2346" s="8"/>
    </row>
    <row r="2347" ht="15">
      <c r="Q2347" s="8"/>
    </row>
    <row r="2348" ht="15">
      <c r="Q2348" s="8"/>
    </row>
    <row r="2349" ht="15">
      <c r="Q2349" s="8"/>
    </row>
    <row r="2350" ht="15">
      <c r="Q2350" s="8"/>
    </row>
    <row r="2351" ht="15">
      <c r="Q2351" s="8"/>
    </row>
    <row r="2352" ht="15">
      <c r="Q2352" s="8"/>
    </row>
    <row r="2353" ht="15">
      <c r="Q2353" s="8"/>
    </row>
    <row r="2354" ht="15">
      <c r="Q2354" s="8"/>
    </row>
    <row r="2355" ht="15">
      <c r="Q2355" s="8"/>
    </row>
    <row r="2356" ht="15">
      <c r="Q2356" s="8"/>
    </row>
    <row r="2357" ht="15">
      <c r="Q2357" s="8"/>
    </row>
    <row r="2358" ht="15">
      <c r="Q2358" s="8"/>
    </row>
    <row r="2359" ht="15">
      <c r="Q2359" s="8"/>
    </row>
    <row r="2360" ht="15">
      <c r="Q2360" s="8"/>
    </row>
    <row r="2361" ht="15">
      <c r="Q2361" s="8"/>
    </row>
    <row r="2362" ht="15">
      <c r="Q2362" s="8"/>
    </row>
    <row r="2363" ht="15">
      <c r="Q2363" s="8"/>
    </row>
    <row r="2364" ht="15">
      <c r="Q2364" s="8"/>
    </row>
    <row r="2365" ht="15">
      <c r="Q2365" s="8"/>
    </row>
    <row r="2366" ht="15">
      <c r="Q2366" s="8"/>
    </row>
    <row r="2367" ht="15">
      <c r="Q2367" s="8"/>
    </row>
    <row r="2368" ht="15">
      <c r="Q2368" s="8"/>
    </row>
    <row r="2369" ht="15">
      <c r="Q2369" s="8"/>
    </row>
    <row r="2370" ht="15">
      <c r="Q2370" s="8"/>
    </row>
    <row r="2371" ht="15">
      <c r="Q2371" s="8"/>
    </row>
    <row r="2372" ht="15">
      <c r="Q2372" s="8"/>
    </row>
    <row r="2373" ht="15">
      <c r="Q2373" s="8"/>
    </row>
    <row r="2374" ht="15">
      <c r="Q2374" s="8"/>
    </row>
    <row r="2375" ht="15">
      <c r="Q2375" s="8"/>
    </row>
    <row r="2376" ht="15">
      <c r="Q2376" s="8"/>
    </row>
    <row r="2377" ht="15">
      <c r="Q2377" s="8"/>
    </row>
    <row r="2378" ht="15">
      <c r="Q2378" s="8"/>
    </row>
    <row r="2379" ht="15">
      <c r="Q2379" s="8"/>
    </row>
    <row r="2380" ht="15">
      <c r="Q2380" s="8"/>
    </row>
    <row r="2381" ht="15">
      <c r="Q2381" s="8"/>
    </row>
    <row r="2382" ht="15">
      <c r="Q2382" s="8"/>
    </row>
    <row r="2383" ht="15">
      <c r="Q2383" s="8"/>
    </row>
    <row r="2384" ht="15">
      <c r="Q2384" s="8"/>
    </row>
    <row r="2385" ht="15">
      <c r="Q2385" s="8"/>
    </row>
    <row r="2386" ht="15">
      <c r="Q2386" s="8"/>
    </row>
    <row r="2387" ht="15">
      <c r="Q2387" s="8"/>
    </row>
    <row r="2388" ht="15">
      <c r="Q2388" s="8"/>
    </row>
    <row r="2389" ht="15">
      <c r="Q2389" s="8"/>
    </row>
    <row r="2390" ht="15">
      <c r="Q2390" s="8"/>
    </row>
    <row r="2391" ht="15">
      <c r="Q2391" s="8"/>
    </row>
    <row r="2392" ht="15">
      <c r="Q2392" s="8"/>
    </row>
    <row r="2393" ht="15">
      <c r="Q2393" s="8"/>
    </row>
    <row r="2394" ht="15">
      <c r="Q2394" s="8"/>
    </row>
    <row r="2395" ht="15">
      <c r="Q2395" s="8"/>
    </row>
    <row r="2396" ht="15">
      <c r="Q2396" s="8"/>
    </row>
    <row r="2397" ht="15">
      <c r="Q2397" s="8"/>
    </row>
    <row r="2398" ht="15">
      <c r="Q2398" s="8"/>
    </row>
    <row r="2399" ht="15">
      <c r="Q2399" s="8"/>
    </row>
    <row r="2400" ht="15">
      <c r="Q2400" s="8"/>
    </row>
    <row r="2401" ht="15">
      <c r="Q2401" s="8"/>
    </row>
    <row r="2402" ht="15">
      <c r="Q2402" s="8"/>
    </row>
    <row r="2403" ht="15">
      <c r="Q2403" s="8"/>
    </row>
    <row r="2404" ht="15">
      <c r="Q2404" s="8"/>
    </row>
    <row r="2405" ht="15">
      <c r="Q2405" s="8"/>
    </row>
    <row r="2406" ht="15">
      <c r="Q2406" s="8"/>
    </row>
    <row r="2407" ht="15">
      <c r="Q2407" s="8"/>
    </row>
    <row r="2408" ht="15">
      <c r="Q2408" s="8"/>
    </row>
    <row r="2409" ht="15">
      <c r="Q2409" s="8"/>
    </row>
    <row r="2410" ht="15">
      <c r="Q2410" s="8"/>
    </row>
    <row r="2411" ht="15">
      <c r="Q2411" s="8"/>
    </row>
    <row r="2412" ht="15">
      <c r="Q2412" s="8"/>
    </row>
    <row r="2413" ht="15">
      <c r="Q2413" s="8"/>
    </row>
    <row r="2414" ht="15">
      <c r="Q2414" s="8"/>
    </row>
    <row r="2415" ht="15">
      <c r="Q2415" s="8"/>
    </row>
    <row r="2416" ht="15">
      <c r="Q2416" s="8"/>
    </row>
    <row r="2417" ht="15">
      <c r="Q2417" s="8"/>
    </row>
    <row r="2418" ht="15">
      <c r="Q2418" s="8"/>
    </row>
    <row r="2419" ht="15">
      <c r="Q2419" s="8"/>
    </row>
    <row r="2420" ht="15">
      <c r="Q2420" s="8"/>
    </row>
    <row r="2421" ht="15">
      <c r="Q2421" s="8"/>
    </row>
    <row r="2422" ht="15">
      <c r="Q2422" s="8"/>
    </row>
    <row r="2423" ht="15">
      <c r="Q2423" s="8"/>
    </row>
    <row r="2424" ht="15">
      <c r="Q2424" s="8"/>
    </row>
    <row r="2425" ht="15">
      <c r="Q2425" s="8"/>
    </row>
    <row r="2426" ht="15">
      <c r="Q2426" s="8"/>
    </row>
    <row r="2427" ht="15">
      <c r="Q2427" s="8"/>
    </row>
    <row r="2428" ht="15">
      <c r="Q2428" s="8"/>
    </row>
    <row r="2429" ht="15">
      <c r="Q2429" s="8"/>
    </row>
    <row r="2430" ht="15">
      <c r="Q2430" s="8"/>
    </row>
    <row r="2431" ht="15">
      <c r="Q2431" s="8"/>
    </row>
    <row r="2432" ht="15">
      <c r="Q2432" s="8"/>
    </row>
    <row r="2433" ht="15">
      <c r="Q2433" s="8"/>
    </row>
    <row r="2434" ht="15">
      <c r="Q2434" s="8"/>
    </row>
    <row r="2435" ht="15">
      <c r="Q2435" s="8"/>
    </row>
    <row r="2436" ht="15">
      <c r="Q2436" s="8"/>
    </row>
    <row r="2437" ht="15">
      <c r="Q2437" s="8"/>
    </row>
    <row r="2438" ht="15">
      <c r="Q2438" s="8"/>
    </row>
    <row r="2439" ht="15">
      <c r="Q2439" s="8"/>
    </row>
    <row r="2440" ht="15">
      <c r="Q2440" s="8"/>
    </row>
    <row r="2441" ht="15">
      <c r="Q2441" s="8"/>
    </row>
    <row r="2442" ht="15">
      <c r="Q2442" s="8"/>
    </row>
    <row r="2443" ht="15">
      <c r="Q2443" s="8"/>
    </row>
    <row r="2444" ht="15">
      <c r="Q2444" s="8"/>
    </row>
    <row r="2445" ht="15">
      <c r="Q2445" s="8"/>
    </row>
    <row r="2446" ht="15">
      <c r="Q2446" s="8"/>
    </row>
    <row r="2447" ht="15">
      <c r="Q2447" s="8"/>
    </row>
    <row r="2448" ht="15">
      <c r="Q2448" s="8"/>
    </row>
    <row r="2449" ht="15">
      <c r="Q2449" s="8"/>
    </row>
    <row r="2450" ht="15">
      <c r="Q2450" s="8"/>
    </row>
    <row r="2451" ht="15">
      <c r="Q2451" s="8"/>
    </row>
    <row r="2452" ht="15">
      <c r="Q2452" s="8"/>
    </row>
    <row r="2453" ht="15">
      <c r="Q2453" s="8"/>
    </row>
    <row r="2454" ht="15">
      <c r="Q2454" s="8"/>
    </row>
    <row r="2455" ht="15">
      <c r="Q2455" s="8"/>
    </row>
    <row r="2456" ht="15">
      <c r="Q2456" s="8"/>
    </row>
    <row r="2457" ht="15">
      <c r="Q2457" s="8"/>
    </row>
    <row r="2458" ht="15">
      <c r="Q2458" s="8"/>
    </row>
    <row r="2459" ht="15">
      <c r="Q2459" s="8"/>
    </row>
    <row r="2460" ht="15">
      <c r="Q2460" s="8"/>
    </row>
    <row r="2461" ht="15">
      <c r="Q2461" s="8"/>
    </row>
    <row r="2462" ht="15">
      <c r="Q2462" s="8"/>
    </row>
    <row r="2463" ht="15">
      <c r="Q2463" s="8"/>
    </row>
    <row r="2464" ht="15">
      <c r="Q2464" s="8"/>
    </row>
    <row r="2465" ht="15">
      <c r="Q2465" s="8"/>
    </row>
    <row r="2466" ht="15">
      <c r="Q2466" s="8"/>
    </row>
    <row r="2467" ht="15">
      <c r="Q2467" s="8"/>
    </row>
    <row r="2468" ht="15">
      <c r="Q2468" s="8"/>
    </row>
    <row r="2469" ht="15">
      <c r="Q2469" s="8"/>
    </row>
    <row r="2470" ht="15">
      <c r="Q2470" s="8"/>
    </row>
    <row r="2471" ht="15">
      <c r="Q2471" s="8"/>
    </row>
    <row r="2472" ht="15">
      <c r="Q2472" s="8"/>
    </row>
    <row r="2473" ht="15">
      <c r="Q2473" s="8"/>
    </row>
    <row r="2474" ht="15">
      <c r="Q2474" s="8"/>
    </row>
    <row r="2475" ht="15">
      <c r="Q2475" s="8"/>
    </row>
    <row r="2476" ht="15">
      <c r="Q2476" s="8"/>
    </row>
    <row r="2477" ht="15">
      <c r="Q2477" s="8"/>
    </row>
    <row r="2478" ht="15">
      <c r="Q2478" s="8"/>
    </row>
    <row r="2479" ht="15">
      <c r="Q2479" s="8"/>
    </row>
    <row r="2480" ht="15">
      <c r="Q2480" s="8"/>
    </row>
    <row r="2481" ht="15">
      <c r="Q2481" s="8"/>
    </row>
    <row r="2482" ht="15">
      <c r="Q2482" s="8"/>
    </row>
    <row r="2483" ht="15">
      <c r="Q2483" s="8"/>
    </row>
    <row r="2484" ht="15">
      <c r="Q2484" s="8"/>
    </row>
    <row r="2485" ht="15">
      <c r="Q2485" s="8"/>
    </row>
    <row r="2486" ht="15">
      <c r="Q2486" s="8"/>
    </row>
    <row r="2487" ht="15">
      <c r="Q2487" s="8"/>
    </row>
    <row r="2488" ht="15">
      <c r="Q2488" s="8"/>
    </row>
    <row r="2489" ht="15">
      <c r="Q2489" s="8"/>
    </row>
    <row r="2490" ht="15">
      <c r="Q2490" s="8"/>
    </row>
    <row r="2491" ht="15">
      <c r="Q2491" s="8"/>
    </row>
    <row r="2492" ht="15">
      <c r="Q2492" s="8"/>
    </row>
    <row r="2493" ht="15">
      <c r="Q2493" s="8"/>
    </row>
    <row r="2494" ht="15">
      <c r="Q2494" s="8"/>
    </row>
    <row r="2495" ht="15">
      <c r="Q2495" s="8"/>
    </row>
    <row r="2496" ht="15">
      <c r="Q2496" s="8"/>
    </row>
    <row r="2497" ht="15">
      <c r="Q2497" s="8"/>
    </row>
    <row r="2498" ht="15">
      <c r="Q2498" s="8"/>
    </row>
    <row r="2499" ht="15">
      <c r="Q2499" s="8"/>
    </row>
    <row r="2500" ht="15">
      <c r="Q2500" s="8"/>
    </row>
    <row r="2501" ht="15">
      <c r="Q2501" s="8"/>
    </row>
    <row r="2502" ht="15">
      <c r="Q2502" s="8"/>
    </row>
    <row r="2503" ht="15">
      <c r="Q2503" s="8"/>
    </row>
    <row r="2504" ht="15">
      <c r="Q2504" s="8"/>
    </row>
    <row r="2505" ht="15">
      <c r="Q2505" s="8"/>
    </row>
    <row r="2506" ht="15">
      <c r="Q2506" s="8"/>
    </row>
    <row r="2507" ht="15">
      <c r="Q2507" s="8"/>
    </row>
    <row r="2508" ht="15">
      <c r="Q2508" s="8"/>
    </row>
    <row r="2509" ht="15">
      <c r="Q2509" s="8"/>
    </row>
    <row r="2510" ht="15">
      <c r="Q2510" s="8"/>
    </row>
    <row r="2511" ht="15">
      <c r="Q2511" s="8"/>
    </row>
    <row r="2512" ht="15">
      <c r="Q2512" s="8"/>
    </row>
    <row r="2513" ht="15">
      <c r="Q2513" s="8"/>
    </row>
    <row r="2514" ht="15">
      <c r="Q2514" s="8"/>
    </row>
    <row r="2515" ht="15">
      <c r="Q2515" s="8"/>
    </row>
    <row r="2516" ht="15">
      <c r="Q2516" s="8"/>
    </row>
    <row r="2517" ht="15">
      <c r="Q2517" s="8"/>
    </row>
    <row r="2518" ht="15">
      <c r="Q2518" s="8"/>
    </row>
    <row r="2519" ht="15">
      <c r="Q2519" s="8"/>
    </row>
    <row r="2520" ht="15">
      <c r="Q2520" s="8"/>
    </row>
    <row r="2521" ht="15">
      <c r="Q2521" s="8"/>
    </row>
    <row r="2522" ht="15">
      <c r="Q2522" s="8"/>
    </row>
    <row r="2523" ht="15">
      <c r="Q2523" s="8"/>
    </row>
    <row r="2524" ht="15">
      <c r="Q2524" s="8"/>
    </row>
    <row r="2525" ht="15">
      <c r="Q2525" s="8"/>
    </row>
    <row r="2526" ht="15">
      <c r="Q2526" s="8"/>
    </row>
    <row r="2527" ht="15">
      <c r="Q2527" s="8"/>
    </row>
    <row r="2528" ht="15">
      <c r="Q2528" s="8"/>
    </row>
    <row r="2529" ht="15">
      <c r="Q2529" s="8"/>
    </row>
    <row r="2530" ht="15">
      <c r="Q2530" s="8"/>
    </row>
    <row r="2531" ht="15">
      <c r="Q2531" s="8"/>
    </row>
    <row r="2532" ht="15">
      <c r="Q2532" s="8"/>
    </row>
    <row r="2533" ht="15">
      <c r="Q2533" s="8"/>
    </row>
    <row r="2534" ht="15">
      <c r="Q2534" s="8"/>
    </row>
    <row r="2535" ht="15">
      <c r="Q2535" s="8"/>
    </row>
    <row r="2536" ht="15">
      <c r="Q2536" s="8"/>
    </row>
    <row r="2537" ht="15">
      <c r="Q2537" s="8"/>
    </row>
    <row r="2538" ht="15">
      <c r="Q2538" s="8"/>
    </row>
    <row r="2539" ht="15">
      <c r="Q2539" s="8"/>
    </row>
    <row r="2540" ht="15">
      <c r="Q2540" s="8"/>
    </row>
    <row r="2541" ht="15">
      <c r="Q2541" s="8"/>
    </row>
    <row r="2542" ht="15">
      <c r="Q2542" s="8"/>
    </row>
    <row r="2543" ht="15">
      <c r="Q2543" s="8"/>
    </row>
    <row r="2544" ht="15">
      <c r="Q2544" s="8"/>
    </row>
    <row r="2545" ht="15">
      <c r="Q2545" s="8"/>
    </row>
    <row r="2546" ht="15">
      <c r="Q2546" s="8"/>
    </row>
    <row r="2547" ht="15">
      <c r="Q2547" s="8"/>
    </row>
    <row r="2548" ht="15">
      <c r="Q2548" s="8"/>
    </row>
    <row r="2549" ht="15">
      <c r="Q2549" s="8"/>
    </row>
    <row r="2550" ht="15">
      <c r="Q2550" s="8"/>
    </row>
    <row r="2551" ht="15">
      <c r="Q2551" s="8"/>
    </row>
    <row r="2552" ht="15">
      <c r="Q2552" s="8"/>
    </row>
    <row r="2553" ht="15">
      <c r="Q2553" s="8"/>
    </row>
    <row r="2554" ht="15">
      <c r="Q2554" s="8"/>
    </row>
    <row r="2555" ht="15">
      <c r="Q2555" s="8"/>
    </row>
    <row r="2556" ht="15">
      <c r="Q2556" s="8"/>
    </row>
    <row r="2557" ht="15">
      <c r="Q2557" s="8"/>
    </row>
    <row r="2558" ht="15">
      <c r="Q2558" s="8"/>
    </row>
    <row r="2559" ht="15">
      <c r="Q2559" s="8"/>
    </row>
    <row r="2560" ht="15">
      <c r="Q2560" s="8"/>
    </row>
    <row r="2561" ht="15">
      <c r="Q2561" s="8"/>
    </row>
    <row r="2562" ht="15">
      <c r="Q2562" s="8"/>
    </row>
    <row r="2563" ht="15">
      <c r="Q2563" s="8"/>
    </row>
    <row r="2564" ht="15">
      <c r="Q2564" s="8"/>
    </row>
    <row r="2565" ht="15">
      <c r="Q2565" s="8"/>
    </row>
    <row r="2566" ht="15">
      <c r="Q2566" s="8"/>
    </row>
    <row r="2567" ht="15">
      <c r="Q2567" s="8"/>
    </row>
    <row r="2568" ht="15">
      <c r="Q2568" s="8"/>
    </row>
    <row r="2569" ht="15">
      <c r="Q2569" s="8"/>
    </row>
    <row r="2570" ht="15">
      <c r="Q2570" s="8"/>
    </row>
    <row r="2571" ht="15">
      <c r="Q2571" s="8"/>
    </row>
    <row r="2572" ht="15">
      <c r="Q2572" s="8"/>
    </row>
    <row r="2573" ht="15">
      <c r="Q2573" s="8"/>
    </row>
    <row r="2574" ht="15">
      <c r="Q2574" s="8"/>
    </row>
    <row r="2575" ht="15">
      <c r="Q2575" s="8"/>
    </row>
    <row r="2576" ht="15">
      <c r="Q2576" s="8"/>
    </row>
    <row r="2577" ht="15">
      <c r="Q2577" s="8"/>
    </row>
    <row r="2578" ht="15">
      <c r="Q2578" s="8"/>
    </row>
    <row r="2579" ht="15">
      <c r="Q2579" s="8"/>
    </row>
    <row r="2580" ht="15">
      <c r="Q2580" s="8"/>
    </row>
    <row r="2581" ht="15">
      <c r="Q2581" s="8"/>
    </row>
    <row r="2582" ht="15">
      <c r="Q2582" s="8"/>
    </row>
    <row r="2583" ht="15">
      <c r="Q2583" s="8"/>
    </row>
    <row r="2584" ht="15">
      <c r="Q2584" s="8"/>
    </row>
    <row r="2585" ht="15">
      <c r="Q2585" s="8"/>
    </row>
    <row r="2586" ht="15">
      <c r="Q2586" s="8"/>
    </row>
    <row r="2587" ht="15">
      <c r="Q2587" s="8"/>
    </row>
    <row r="2588" ht="15">
      <c r="Q2588" s="8"/>
    </row>
    <row r="2589" ht="15">
      <c r="Q2589" s="8"/>
    </row>
    <row r="2590" ht="15">
      <c r="Q2590" s="8"/>
    </row>
    <row r="2591" ht="15">
      <c r="Q2591" s="8"/>
    </row>
    <row r="2592" ht="15">
      <c r="Q2592" s="8"/>
    </row>
    <row r="2593" ht="15">
      <c r="Q2593" s="8"/>
    </row>
    <row r="2594" ht="15">
      <c r="Q2594" s="8"/>
    </row>
    <row r="2595" ht="15">
      <c r="Q2595" s="8"/>
    </row>
    <row r="2596" ht="15">
      <c r="Q2596" s="8"/>
    </row>
    <row r="2597" ht="15">
      <c r="Q2597" s="8"/>
    </row>
    <row r="2598" ht="15">
      <c r="Q2598" s="8"/>
    </row>
    <row r="2599" ht="15">
      <c r="Q2599" s="8"/>
    </row>
    <row r="2600" ht="15">
      <c r="Q2600" s="8"/>
    </row>
    <row r="2601" ht="15">
      <c r="Q2601" s="8"/>
    </row>
    <row r="2602" ht="15">
      <c r="Q2602" s="8"/>
    </row>
    <row r="2603" ht="15">
      <c r="Q2603" s="8"/>
    </row>
    <row r="2604" ht="15">
      <c r="Q2604" s="8"/>
    </row>
    <row r="2605" ht="15">
      <c r="Q2605" s="8"/>
    </row>
    <row r="2606" ht="15">
      <c r="Q2606" s="8"/>
    </row>
    <row r="2607" ht="15">
      <c r="Q2607" s="8"/>
    </row>
    <row r="2608" ht="15">
      <c r="Q2608" s="8"/>
    </row>
    <row r="2609" ht="15">
      <c r="Q2609" s="8"/>
    </row>
    <row r="2610" ht="15">
      <c r="Q2610" s="8"/>
    </row>
    <row r="2611" ht="15">
      <c r="Q2611" s="8"/>
    </row>
    <row r="2612" ht="15">
      <c r="Q2612" s="8"/>
    </row>
    <row r="2613" ht="15">
      <c r="Q2613" s="8"/>
    </row>
    <row r="2614" ht="15">
      <c r="Q2614" s="8"/>
    </row>
    <row r="2615" ht="15">
      <c r="Q2615" s="8"/>
    </row>
    <row r="2616" ht="15">
      <c r="Q2616" s="8"/>
    </row>
    <row r="2617" ht="15">
      <c r="Q2617" s="8"/>
    </row>
    <row r="2618" ht="15">
      <c r="Q2618" s="8"/>
    </row>
    <row r="2619" ht="15">
      <c r="Q2619" s="8"/>
    </row>
    <row r="2620" ht="15">
      <c r="Q2620" s="8"/>
    </row>
    <row r="2621" ht="15">
      <c r="Q2621" s="8"/>
    </row>
    <row r="2622" ht="15">
      <c r="Q2622" s="8"/>
    </row>
    <row r="2623" ht="15">
      <c r="Q2623" s="8"/>
    </row>
    <row r="2624" ht="15">
      <c r="Q2624" s="8"/>
    </row>
    <row r="2625" ht="15">
      <c r="Q2625" s="8"/>
    </row>
    <row r="2626" ht="15">
      <c r="Q2626" s="8"/>
    </row>
    <row r="2627" ht="15">
      <c r="Q2627" s="8"/>
    </row>
    <row r="2628" ht="15">
      <c r="Q2628" s="8"/>
    </row>
    <row r="2629" ht="15">
      <c r="Q2629" s="8"/>
    </row>
    <row r="2630" ht="15">
      <c r="Q2630" s="8"/>
    </row>
    <row r="2631" ht="15">
      <c r="Q2631" s="8"/>
    </row>
    <row r="2632" ht="15">
      <c r="Q2632" s="8"/>
    </row>
    <row r="2633" ht="15">
      <c r="Q2633" s="8"/>
    </row>
    <row r="2634" ht="15">
      <c r="Q2634" s="8"/>
    </row>
    <row r="2635" ht="15">
      <c r="Q2635" s="8"/>
    </row>
    <row r="2636" ht="15">
      <c r="Q2636" s="8"/>
    </row>
    <row r="2637" ht="15">
      <c r="Q2637" s="8"/>
    </row>
    <row r="2638" ht="15">
      <c r="Q2638" s="8"/>
    </row>
    <row r="2639" ht="15">
      <c r="Q2639" s="8"/>
    </row>
    <row r="2640" ht="15">
      <c r="Q2640" s="8"/>
    </row>
    <row r="2641" ht="15">
      <c r="Q2641" s="8"/>
    </row>
    <row r="2642" ht="15">
      <c r="Q2642" s="8"/>
    </row>
    <row r="2643" ht="15">
      <c r="Q2643" s="8"/>
    </row>
    <row r="2644" ht="15">
      <c r="Q2644" s="8"/>
    </row>
    <row r="2645" ht="15">
      <c r="Q2645" s="8"/>
    </row>
    <row r="2646" ht="15">
      <c r="Q2646" s="8"/>
    </row>
    <row r="2647" ht="15">
      <c r="Q2647" s="8"/>
    </row>
    <row r="2648" ht="15">
      <c r="Q2648" s="8"/>
    </row>
    <row r="2649" ht="15">
      <c r="Q2649" s="8"/>
    </row>
    <row r="2650" ht="15">
      <c r="Q2650" s="8"/>
    </row>
    <row r="2651" ht="15">
      <c r="Q2651" s="8"/>
    </row>
    <row r="2652" ht="15">
      <c r="Q2652" s="8"/>
    </row>
    <row r="2653" ht="15">
      <c r="Q2653" s="8"/>
    </row>
    <row r="2654" ht="15">
      <c r="Q2654" s="8"/>
    </row>
    <row r="2655" ht="15">
      <c r="Q2655" s="8"/>
    </row>
    <row r="2656" ht="15">
      <c r="Q2656" s="8"/>
    </row>
    <row r="2657" ht="15">
      <c r="Q2657" s="8"/>
    </row>
    <row r="2658" ht="15">
      <c r="Q2658" s="8"/>
    </row>
    <row r="2659" ht="15">
      <c r="Q2659" s="8"/>
    </row>
    <row r="2660" ht="15">
      <c r="Q2660" s="8"/>
    </row>
    <row r="2661" ht="15">
      <c r="Q2661" s="8"/>
    </row>
    <row r="2662" ht="15">
      <c r="Q2662" s="8"/>
    </row>
    <row r="2663" ht="15">
      <c r="Q2663" s="8"/>
    </row>
    <row r="2664" ht="15">
      <c r="Q2664" s="8"/>
    </row>
    <row r="2665" ht="15">
      <c r="Q2665" s="8"/>
    </row>
    <row r="2666" ht="15">
      <c r="Q2666" s="8"/>
    </row>
    <row r="2667" ht="15">
      <c r="Q2667" s="8"/>
    </row>
    <row r="2668" ht="15">
      <c r="Q2668" s="8"/>
    </row>
    <row r="2669" ht="15">
      <c r="Q2669" s="8"/>
    </row>
    <row r="2670" ht="15">
      <c r="Q2670" s="8"/>
    </row>
    <row r="2671" ht="15">
      <c r="Q2671" s="8"/>
    </row>
    <row r="2672" ht="15">
      <c r="Q2672" s="8"/>
    </row>
    <row r="2673" ht="15">
      <c r="Q2673" s="8"/>
    </row>
    <row r="2674" ht="15">
      <c r="Q2674" s="8"/>
    </row>
    <row r="2675" ht="15">
      <c r="Q2675" s="8"/>
    </row>
    <row r="2676" ht="15">
      <c r="Q2676" s="8"/>
    </row>
    <row r="2677" ht="15">
      <c r="Q2677" s="8"/>
    </row>
    <row r="2678" ht="15">
      <c r="Q2678" s="8"/>
    </row>
    <row r="2679" ht="15">
      <c r="Q2679" s="8"/>
    </row>
    <row r="2680" ht="15">
      <c r="Q2680" s="8"/>
    </row>
    <row r="2681" ht="15">
      <c r="Q2681" s="8"/>
    </row>
    <row r="2682" ht="15">
      <c r="Q2682" s="8"/>
    </row>
    <row r="2683" ht="15">
      <c r="Q2683" s="8"/>
    </row>
    <row r="2684" ht="15">
      <c r="Q2684" s="8"/>
    </row>
    <row r="2685" ht="15">
      <c r="Q2685" s="8"/>
    </row>
    <row r="2686" ht="15">
      <c r="Q2686" s="8"/>
    </row>
    <row r="2687" ht="15">
      <c r="Q2687" s="8"/>
    </row>
    <row r="2688" ht="15">
      <c r="Q2688" s="8"/>
    </row>
    <row r="2689" ht="15">
      <c r="Q2689" s="8"/>
    </row>
    <row r="2690" ht="15">
      <c r="Q2690" s="8"/>
    </row>
    <row r="2691" ht="15">
      <c r="Q2691" s="8"/>
    </row>
    <row r="2692" ht="15">
      <c r="Q2692" s="8"/>
    </row>
    <row r="2693" ht="15">
      <c r="Q2693" s="8"/>
    </row>
    <row r="2694" ht="15">
      <c r="Q2694" s="8"/>
    </row>
    <row r="2695" ht="15">
      <c r="Q2695" s="8"/>
    </row>
    <row r="2696" ht="15">
      <c r="Q2696" s="8"/>
    </row>
    <row r="2697" ht="15">
      <c r="Q2697" s="8"/>
    </row>
    <row r="2698" ht="15">
      <c r="Q2698" s="8"/>
    </row>
    <row r="2699" ht="15">
      <c r="Q2699" s="8"/>
    </row>
    <row r="2700" ht="15">
      <c r="Q2700" s="8"/>
    </row>
    <row r="2701" ht="15">
      <c r="Q2701" s="8"/>
    </row>
    <row r="2702" ht="15">
      <c r="Q2702" s="8"/>
    </row>
    <row r="2703" ht="15">
      <c r="Q2703" s="8"/>
    </row>
    <row r="2704" ht="15">
      <c r="Q2704" s="8"/>
    </row>
    <row r="2705" ht="15">
      <c r="Q2705" s="8"/>
    </row>
    <row r="2706" ht="15">
      <c r="Q2706" s="8"/>
    </row>
    <row r="2707" ht="15">
      <c r="Q2707" s="8"/>
    </row>
    <row r="2708" ht="15">
      <c r="Q2708" s="8"/>
    </row>
    <row r="2709" ht="15">
      <c r="Q2709" s="8"/>
    </row>
    <row r="2710" ht="15">
      <c r="Q2710" s="8"/>
    </row>
    <row r="2711" ht="15">
      <c r="Q2711" s="8"/>
    </row>
    <row r="2712" ht="15">
      <c r="Q2712" s="8"/>
    </row>
    <row r="2713" ht="15">
      <c r="Q2713" s="8"/>
    </row>
    <row r="2714" ht="15">
      <c r="Q2714" s="8"/>
    </row>
    <row r="2715" ht="15">
      <c r="Q2715" s="8"/>
    </row>
    <row r="2716" ht="15">
      <c r="Q2716" s="8"/>
    </row>
    <row r="2717" ht="15">
      <c r="Q2717" s="8"/>
    </row>
    <row r="2718" ht="15">
      <c r="Q2718" s="8"/>
    </row>
    <row r="2719" ht="15">
      <c r="Q2719" s="8"/>
    </row>
    <row r="2720" ht="15">
      <c r="Q2720" s="8"/>
    </row>
    <row r="2721" ht="15">
      <c r="Q2721" s="8"/>
    </row>
    <row r="2722" ht="15">
      <c r="Q2722" s="8"/>
    </row>
    <row r="2723" ht="15">
      <c r="Q2723" s="8"/>
    </row>
    <row r="2724" ht="15">
      <c r="Q2724" s="8"/>
    </row>
    <row r="2725" ht="15">
      <c r="Q2725" s="8"/>
    </row>
    <row r="2726" ht="15">
      <c r="Q2726" s="8"/>
    </row>
    <row r="2727" ht="15">
      <c r="Q2727" s="8"/>
    </row>
    <row r="2728" ht="15">
      <c r="Q2728" s="8"/>
    </row>
    <row r="2729" ht="15">
      <c r="Q2729" s="8"/>
    </row>
    <row r="2730" ht="15">
      <c r="Q2730" s="8"/>
    </row>
    <row r="2731" ht="15">
      <c r="Q2731" s="8"/>
    </row>
    <row r="2732" ht="15">
      <c r="Q2732" s="8"/>
    </row>
    <row r="2733" ht="15">
      <c r="Q2733" s="8"/>
    </row>
    <row r="2734" ht="15">
      <c r="Q2734" s="8"/>
    </row>
    <row r="2735" ht="15">
      <c r="Q2735" s="8"/>
    </row>
    <row r="2736" ht="15">
      <c r="Q2736" s="8"/>
    </row>
    <row r="2737" ht="15">
      <c r="Q2737" s="8"/>
    </row>
    <row r="2738" ht="15">
      <c r="Q2738" s="8"/>
    </row>
    <row r="2739" ht="15">
      <c r="Q2739" s="8"/>
    </row>
    <row r="2740" ht="15">
      <c r="Q2740" s="8"/>
    </row>
    <row r="2741" ht="15">
      <c r="Q2741" s="8"/>
    </row>
    <row r="2742" ht="15">
      <c r="Q2742" s="8"/>
    </row>
    <row r="2743" ht="15">
      <c r="Q2743" s="8"/>
    </row>
    <row r="2744" ht="15">
      <c r="Q2744" s="8"/>
    </row>
    <row r="2745" ht="15">
      <c r="Q2745" s="8"/>
    </row>
    <row r="2746" ht="15">
      <c r="Q2746" s="8"/>
    </row>
    <row r="2747" ht="15">
      <c r="Q2747" s="8"/>
    </row>
    <row r="2748" ht="15">
      <c r="Q2748" s="8"/>
    </row>
    <row r="2749" ht="15">
      <c r="Q2749" s="8"/>
    </row>
    <row r="2750" ht="15">
      <c r="Q2750" s="8"/>
    </row>
    <row r="2751" ht="15">
      <c r="Q2751" s="8"/>
    </row>
    <row r="2752" ht="15">
      <c r="Q2752" s="8"/>
    </row>
    <row r="2753" ht="15">
      <c r="Q2753" s="8"/>
    </row>
    <row r="2754" ht="15">
      <c r="Q2754" s="8"/>
    </row>
    <row r="2755" ht="15">
      <c r="Q2755" s="8"/>
    </row>
    <row r="2756" ht="15">
      <c r="Q2756" s="8"/>
    </row>
    <row r="2757" ht="15">
      <c r="Q2757" s="8"/>
    </row>
    <row r="2758" ht="15">
      <c r="Q2758" s="8"/>
    </row>
    <row r="2759" ht="15">
      <c r="Q2759" s="8"/>
    </row>
    <row r="2760" ht="15">
      <c r="Q2760" s="8"/>
    </row>
    <row r="2761" ht="15">
      <c r="Q2761" s="8"/>
    </row>
    <row r="2762" ht="15">
      <c r="Q2762" s="8"/>
    </row>
    <row r="2763" ht="15">
      <c r="Q2763" s="8"/>
    </row>
    <row r="2764" ht="15">
      <c r="Q2764" s="8"/>
    </row>
    <row r="2765" ht="15">
      <c r="Q2765" s="8"/>
    </row>
    <row r="2766" ht="15">
      <c r="Q2766" s="8"/>
    </row>
    <row r="2767" ht="15">
      <c r="Q2767" s="8"/>
    </row>
    <row r="2768" ht="15">
      <c r="Q2768" s="8"/>
    </row>
    <row r="2769" ht="15">
      <c r="Q2769" s="8"/>
    </row>
    <row r="2770" ht="15">
      <c r="Q2770" s="8"/>
    </row>
    <row r="2771" ht="15">
      <c r="Q2771" s="8"/>
    </row>
    <row r="2772" ht="15">
      <c r="Q2772" s="8"/>
    </row>
    <row r="2773" ht="15">
      <c r="Q2773" s="8"/>
    </row>
    <row r="2774" ht="15">
      <c r="Q2774" s="8"/>
    </row>
    <row r="2775" ht="15">
      <c r="Q2775" s="8"/>
    </row>
    <row r="2776" ht="15">
      <c r="Q2776" s="8"/>
    </row>
    <row r="2777" ht="15">
      <c r="Q2777" s="8"/>
    </row>
    <row r="2778" ht="15">
      <c r="Q2778" s="8"/>
    </row>
    <row r="2779" ht="15">
      <c r="Q2779" s="8"/>
    </row>
    <row r="2780" ht="15">
      <c r="Q2780" s="8"/>
    </row>
    <row r="2781" ht="15">
      <c r="Q2781" s="8"/>
    </row>
    <row r="2782" ht="15">
      <c r="Q2782" s="8"/>
    </row>
    <row r="2783" ht="15">
      <c r="Q2783" s="8"/>
    </row>
    <row r="2784" ht="15">
      <c r="Q2784" s="8"/>
    </row>
    <row r="2785" ht="15">
      <c r="Q2785" s="8"/>
    </row>
    <row r="2786" ht="15">
      <c r="Q2786" s="8"/>
    </row>
    <row r="2787" ht="15">
      <c r="Q2787" s="8"/>
    </row>
    <row r="2788" ht="15">
      <c r="Q2788" s="8"/>
    </row>
    <row r="2789" ht="15">
      <c r="Q2789" s="8"/>
    </row>
    <row r="2790" ht="15">
      <c r="Q2790" s="8"/>
    </row>
    <row r="2791" ht="15">
      <c r="Q2791" s="8"/>
    </row>
    <row r="2792" ht="15">
      <c r="Q2792" s="8"/>
    </row>
    <row r="2793" ht="15">
      <c r="Q2793" s="8"/>
    </row>
    <row r="2794" ht="15">
      <c r="Q2794" s="8"/>
    </row>
    <row r="2795" ht="15">
      <c r="Q2795" s="8"/>
    </row>
    <row r="2796" ht="15">
      <c r="Q2796" s="8"/>
    </row>
    <row r="2797" ht="15">
      <c r="Q2797" s="8"/>
    </row>
    <row r="2798" ht="15">
      <c r="Q2798" s="8"/>
    </row>
    <row r="2799" ht="15">
      <c r="Q2799" s="8"/>
    </row>
    <row r="2800" ht="15">
      <c r="Q2800" s="8"/>
    </row>
    <row r="2801" ht="15">
      <c r="Q2801" s="8"/>
    </row>
    <row r="2802" ht="15">
      <c r="Q2802" s="8"/>
    </row>
    <row r="2803" ht="15">
      <c r="Q2803" s="8"/>
    </row>
    <row r="2804" ht="15">
      <c r="Q2804" s="8"/>
    </row>
    <row r="2805" ht="15">
      <c r="Q2805" s="8"/>
    </row>
    <row r="2806" ht="15">
      <c r="Q2806" s="8"/>
    </row>
    <row r="2807" ht="15">
      <c r="Q2807" s="8"/>
    </row>
    <row r="2808" ht="15">
      <c r="Q2808" s="8"/>
    </row>
    <row r="2809" ht="15">
      <c r="Q2809" s="8"/>
    </row>
    <row r="2810" ht="15">
      <c r="Q2810" s="8"/>
    </row>
    <row r="2811" ht="15">
      <c r="Q2811" s="8"/>
    </row>
    <row r="2812" ht="15">
      <c r="Q2812" s="8"/>
    </row>
    <row r="2813" ht="15">
      <c r="Q2813" s="8"/>
    </row>
    <row r="2814" ht="15">
      <c r="Q2814" s="8"/>
    </row>
    <row r="2815" ht="15">
      <c r="Q2815" s="8"/>
    </row>
    <row r="2816" ht="15">
      <c r="Q2816" s="8"/>
    </row>
    <row r="2817" ht="15">
      <c r="Q2817" s="8"/>
    </row>
    <row r="2818" ht="15">
      <c r="Q2818" s="8"/>
    </row>
    <row r="2819" ht="15">
      <c r="Q2819" s="8"/>
    </row>
    <row r="2820" ht="15">
      <c r="Q2820" s="8"/>
    </row>
    <row r="2821" ht="15">
      <c r="Q2821" s="8"/>
    </row>
    <row r="2822" ht="15">
      <c r="Q2822" s="8"/>
    </row>
    <row r="2823" ht="15">
      <c r="Q2823" s="8"/>
    </row>
    <row r="2824" ht="15">
      <c r="Q2824" s="8"/>
    </row>
    <row r="2825" ht="15">
      <c r="Q2825" s="8"/>
    </row>
    <row r="2826" ht="15">
      <c r="Q2826" s="8"/>
    </row>
    <row r="2827" ht="15">
      <c r="Q2827" s="8"/>
    </row>
    <row r="2828" ht="15">
      <c r="Q2828" s="8"/>
    </row>
    <row r="2829" ht="15">
      <c r="Q2829" s="8"/>
    </row>
    <row r="2830" ht="15">
      <c r="Q2830" s="8"/>
    </row>
    <row r="2831" ht="15">
      <c r="Q2831" s="8"/>
    </row>
    <row r="2832" ht="15">
      <c r="Q2832" s="8"/>
    </row>
    <row r="2833" ht="15">
      <c r="Q2833" s="8"/>
    </row>
    <row r="2834" ht="15">
      <c r="Q2834" s="8"/>
    </row>
    <row r="2835" ht="15">
      <c r="Q2835" s="8"/>
    </row>
    <row r="2836" ht="15">
      <c r="Q2836" s="8"/>
    </row>
    <row r="2837" ht="15">
      <c r="Q2837" s="8"/>
    </row>
    <row r="2838" ht="15">
      <c r="Q2838" s="8"/>
    </row>
    <row r="2839" ht="15">
      <c r="Q2839" s="8"/>
    </row>
    <row r="2840" ht="15">
      <c r="Q2840" s="8"/>
    </row>
    <row r="2841" ht="15">
      <c r="Q2841" s="8"/>
    </row>
    <row r="2842" ht="15">
      <c r="Q2842" s="8"/>
    </row>
    <row r="2843" ht="15">
      <c r="Q2843" s="8"/>
    </row>
    <row r="2844" ht="15">
      <c r="Q2844" s="8"/>
    </row>
    <row r="2845" ht="15">
      <c r="Q2845" s="8"/>
    </row>
    <row r="2846" ht="15">
      <c r="Q2846" s="8"/>
    </row>
    <row r="2847" ht="15">
      <c r="Q2847" s="8"/>
    </row>
    <row r="2848" ht="15">
      <c r="Q2848" s="8"/>
    </row>
    <row r="2849" ht="15">
      <c r="Q2849" s="8"/>
    </row>
    <row r="2850" ht="15">
      <c r="Q2850" s="8"/>
    </row>
    <row r="2851" ht="15">
      <c r="Q2851" s="8"/>
    </row>
    <row r="2852" ht="15">
      <c r="Q2852" s="8"/>
    </row>
    <row r="2853" ht="15">
      <c r="Q2853" s="8"/>
    </row>
    <row r="2854" ht="15">
      <c r="Q2854" s="8"/>
    </row>
    <row r="2855" ht="15">
      <c r="Q2855" s="8"/>
    </row>
    <row r="2856" ht="15">
      <c r="Q2856" s="8"/>
    </row>
    <row r="2857" ht="15">
      <c r="Q2857" s="8"/>
    </row>
    <row r="2858" ht="15">
      <c r="Q2858" s="8"/>
    </row>
    <row r="2859" ht="15">
      <c r="Q2859" s="8"/>
    </row>
    <row r="2860" ht="15">
      <c r="Q2860" s="8"/>
    </row>
    <row r="2861" ht="15">
      <c r="Q2861" s="8"/>
    </row>
    <row r="2862" ht="15">
      <c r="Q2862" s="8"/>
    </row>
    <row r="2863" ht="15">
      <c r="Q2863" s="8"/>
    </row>
    <row r="2864" ht="15">
      <c r="Q2864" s="8"/>
    </row>
    <row r="2865" ht="15">
      <c r="Q2865" s="8"/>
    </row>
    <row r="2866" ht="15">
      <c r="Q2866" s="8"/>
    </row>
    <row r="2867" ht="15">
      <c r="Q2867" s="8"/>
    </row>
    <row r="2868" ht="15">
      <c r="Q2868" s="8"/>
    </row>
    <row r="2869" ht="15">
      <c r="Q2869" s="8"/>
    </row>
    <row r="2870" ht="15">
      <c r="Q2870" s="8"/>
    </row>
    <row r="2871" ht="15">
      <c r="Q2871" s="8"/>
    </row>
    <row r="2872" ht="15">
      <c r="Q2872" s="8"/>
    </row>
    <row r="2873" ht="15">
      <c r="Q2873" s="8"/>
    </row>
    <row r="2874" ht="15">
      <c r="Q2874" s="8"/>
    </row>
    <row r="2875" ht="15">
      <c r="Q2875" s="8"/>
    </row>
    <row r="2876" ht="15">
      <c r="Q2876" s="8"/>
    </row>
    <row r="2877" ht="15">
      <c r="Q2877" s="8"/>
    </row>
    <row r="2878" ht="15">
      <c r="Q2878" s="8"/>
    </row>
    <row r="2879" ht="15">
      <c r="Q2879" s="8"/>
    </row>
    <row r="2880" ht="15">
      <c r="Q2880" s="8"/>
    </row>
    <row r="2881" ht="15">
      <c r="Q2881" s="8"/>
    </row>
    <row r="2882" ht="15">
      <c r="Q2882" s="8"/>
    </row>
    <row r="2883" ht="15">
      <c r="Q2883" s="8"/>
    </row>
    <row r="2884" ht="15">
      <c r="Q2884" s="8"/>
    </row>
    <row r="2885" ht="15">
      <c r="Q2885" s="8"/>
    </row>
    <row r="2886" ht="15">
      <c r="Q2886" s="8"/>
    </row>
    <row r="2887" ht="15">
      <c r="Q2887" s="8"/>
    </row>
    <row r="2888" ht="15">
      <c r="Q2888" s="8"/>
    </row>
    <row r="2889" ht="15">
      <c r="Q2889" s="8"/>
    </row>
    <row r="2890" ht="15">
      <c r="Q2890" s="8"/>
    </row>
    <row r="2891" ht="15">
      <c r="Q2891" s="8"/>
    </row>
    <row r="2892" ht="15">
      <c r="Q2892" s="8"/>
    </row>
    <row r="2893" ht="15">
      <c r="Q2893" s="8"/>
    </row>
    <row r="2894" ht="15">
      <c r="Q2894" s="8"/>
    </row>
    <row r="2895" ht="15">
      <c r="Q2895" s="8"/>
    </row>
    <row r="2896" ht="15">
      <c r="Q2896" s="8"/>
    </row>
    <row r="2897" ht="15">
      <c r="Q2897" s="8"/>
    </row>
    <row r="2898" ht="15">
      <c r="Q2898" s="8"/>
    </row>
    <row r="2899" ht="15">
      <c r="Q2899" s="8"/>
    </row>
    <row r="2900" ht="15">
      <c r="Q2900" s="8"/>
    </row>
    <row r="2901" ht="15">
      <c r="Q2901" s="8"/>
    </row>
    <row r="2902" ht="15">
      <c r="Q2902" s="8"/>
    </row>
    <row r="2903" ht="15">
      <c r="Q2903" s="8"/>
    </row>
    <row r="2904" ht="15">
      <c r="Q2904" s="8"/>
    </row>
    <row r="2905" ht="15">
      <c r="Q2905" s="8"/>
    </row>
    <row r="2906" ht="15">
      <c r="Q2906" s="8"/>
    </row>
    <row r="2907" ht="15">
      <c r="Q2907" s="8"/>
    </row>
    <row r="2908" ht="15">
      <c r="Q2908" s="8"/>
    </row>
    <row r="2909" ht="15">
      <c r="Q2909" s="8"/>
    </row>
    <row r="2910" ht="15">
      <c r="Q2910" s="8"/>
    </row>
    <row r="2911" ht="15">
      <c r="Q2911" s="8"/>
    </row>
    <row r="2912" ht="15">
      <c r="Q2912" s="8"/>
    </row>
    <row r="2913" ht="15">
      <c r="Q2913" s="8"/>
    </row>
    <row r="2914" ht="15">
      <c r="Q2914" s="8"/>
    </row>
    <row r="2915" ht="15">
      <c r="Q2915" s="8"/>
    </row>
    <row r="2916" ht="15">
      <c r="Q2916" s="8"/>
    </row>
    <row r="2917" ht="15">
      <c r="Q2917" s="8"/>
    </row>
    <row r="2918" ht="15">
      <c r="Q2918" s="8"/>
    </row>
    <row r="2919" ht="15">
      <c r="Q2919" s="8"/>
    </row>
    <row r="2920" ht="15">
      <c r="Q2920" s="8"/>
    </row>
    <row r="2921" ht="15">
      <c r="Q2921" s="8"/>
    </row>
    <row r="2922" ht="15">
      <c r="Q2922" s="8"/>
    </row>
    <row r="2923" ht="15">
      <c r="Q2923" s="8"/>
    </row>
    <row r="2924" ht="15">
      <c r="Q2924" s="8"/>
    </row>
    <row r="2925" ht="15">
      <c r="Q2925" s="8"/>
    </row>
    <row r="2926" ht="15">
      <c r="Q2926" s="8"/>
    </row>
    <row r="2927" ht="15">
      <c r="Q2927" s="8"/>
    </row>
    <row r="2928" ht="15">
      <c r="Q2928" s="8"/>
    </row>
    <row r="2929" ht="15">
      <c r="Q2929" s="8"/>
    </row>
    <row r="2930" ht="15">
      <c r="Q2930" s="8"/>
    </row>
    <row r="2931" ht="15">
      <c r="Q2931" s="8"/>
    </row>
    <row r="2932" ht="15">
      <c r="Q2932" s="8"/>
    </row>
    <row r="2933" ht="15">
      <c r="Q2933" s="8"/>
    </row>
    <row r="2934" ht="15">
      <c r="Q2934" s="8"/>
    </row>
    <row r="2935" ht="15">
      <c r="Q2935" s="8"/>
    </row>
    <row r="2936" ht="15">
      <c r="Q2936" s="8"/>
    </row>
    <row r="2937" ht="15">
      <c r="Q2937" s="8"/>
    </row>
    <row r="2938" ht="15">
      <c r="Q2938" s="8"/>
    </row>
    <row r="2939" ht="15">
      <c r="Q2939" s="8"/>
    </row>
    <row r="2940" ht="15">
      <c r="Q2940" s="8"/>
    </row>
    <row r="2941" ht="15">
      <c r="Q2941" s="8"/>
    </row>
    <row r="2942" ht="15">
      <c r="Q2942" s="8"/>
    </row>
    <row r="2943" ht="15">
      <c r="Q2943" s="8"/>
    </row>
    <row r="2944" ht="15">
      <c r="Q2944" s="8"/>
    </row>
    <row r="2945" ht="15">
      <c r="Q2945" s="8"/>
    </row>
    <row r="2946" ht="15">
      <c r="Q2946" s="8"/>
    </row>
    <row r="2947" ht="15">
      <c r="Q2947" s="8"/>
    </row>
    <row r="2948" ht="15">
      <c r="Q2948" s="8"/>
    </row>
    <row r="2949" ht="15">
      <c r="Q2949" s="8"/>
    </row>
    <row r="2950" ht="15">
      <c r="Q2950" s="8"/>
    </row>
    <row r="2951" ht="15">
      <c r="Q2951" s="8"/>
    </row>
    <row r="2952" ht="15">
      <c r="Q2952" s="8"/>
    </row>
    <row r="2953" ht="15">
      <c r="Q2953" s="8"/>
    </row>
    <row r="2954" ht="15">
      <c r="Q2954" s="8"/>
    </row>
    <row r="2955" ht="15">
      <c r="Q2955" s="8"/>
    </row>
    <row r="2956" ht="15">
      <c r="Q2956" s="8"/>
    </row>
    <row r="2957" ht="15">
      <c r="Q2957" s="8"/>
    </row>
    <row r="2958" ht="15">
      <c r="Q2958" s="8"/>
    </row>
    <row r="2959" ht="15">
      <c r="Q2959" s="8"/>
    </row>
    <row r="2960" ht="15">
      <c r="Q2960" s="8"/>
    </row>
    <row r="2961" ht="15">
      <c r="Q2961" s="8"/>
    </row>
    <row r="2962" ht="15">
      <c r="Q2962" s="8"/>
    </row>
    <row r="2963" ht="15">
      <c r="Q2963" s="8"/>
    </row>
    <row r="2964" ht="15">
      <c r="Q2964" s="8"/>
    </row>
    <row r="2965" ht="15">
      <c r="Q2965" s="8"/>
    </row>
    <row r="2966" ht="15">
      <c r="Q2966" s="8"/>
    </row>
    <row r="2967" ht="15">
      <c r="Q2967" s="8"/>
    </row>
    <row r="2968" ht="15">
      <c r="Q2968" s="8"/>
    </row>
    <row r="2969" ht="15">
      <c r="Q2969" s="8"/>
    </row>
    <row r="2970" ht="15">
      <c r="Q2970" s="8"/>
    </row>
    <row r="2971" ht="15">
      <c r="Q2971" s="8"/>
    </row>
    <row r="2972" ht="15">
      <c r="Q2972" s="8"/>
    </row>
    <row r="2973" ht="15">
      <c r="Q2973" s="8"/>
    </row>
    <row r="2974" ht="15">
      <c r="Q2974" s="8"/>
    </row>
    <row r="2975" ht="15">
      <c r="Q2975" s="8"/>
    </row>
    <row r="2976" ht="15">
      <c r="Q2976" s="8"/>
    </row>
    <row r="2977" ht="15">
      <c r="Q2977" s="8"/>
    </row>
    <row r="2978" ht="15">
      <c r="Q2978" s="8"/>
    </row>
    <row r="2979" ht="15">
      <c r="Q2979" s="8"/>
    </row>
    <row r="2980" ht="15">
      <c r="Q2980" s="8"/>
    </row>
    <row r="2981" ht="15">
      <c r="Q2981" s="8"/>
    </row>
    <row r="2982" ht="15">
      <c r="Q2982" s="8"/>
    </row>
    <row r="2983" ht="15">
      <c r="Q2983" s="8"/>
    </row>
    <row r="2984" ht="15">
      <c r="Q2984" s="8"/>
    </row>
    <row r="2985" ht="15">
      <c r="Q2985" s="8"/>
    </row>
    <row r="2986" ht="15">
      <c r="Q2986" s="8"/>
    </row>
    <row r="2987" ht="15">
      <c r="Q2987" s="8"/>
    </row>
    <row r="2988" ht="15">
      <c r="Q2988" s="8"/>
    </row>
    <row r="2989" ht="15">
      <c r="Q2989" s="8"/>
    </row>
    <row r="2990" ht="15">
      <c r="Q2990" s="8"/>
    </row>
    <row r="2991" ht="15">
      <c r="Q2991" s="8"/>
    </row>
    <row r="2992" ht="15">
      <c r="Q2992" s="8"/>
    </row>
    <row r="2993" ht="15">
      <c r="Q2993" s="8"/>
    </row>
    <row r="2994" ht="15">
      <c r="Q2994" s="8"/>
    </row>
    <row r="2995" ht="15">
      <c r="Q2995" s="8"/>
    </row>
    <row r="2996" ht="15">
      <c r="Q2996" s="8"/>
    </row>
    <row r="2997" ht="15">
      <c r="Q2997" s="8"/>
    </row>
    <row r="2998" ht="15">
      <c r="Q2998" s="8"/>
    </row>
    <row r="2999" ht="15">
      <c r="Q2999" s="8"/>
    </row>
    <row r="3000" ht="15">
      <c r="Q3000" s="8"/>
    </row>
    <row r="3001" ht="15">
      <c r="Q3001" s="8"/>
    </row>
    <row r="3002" ht="15">
      <c r="Q3002" s="8"/>
    </row>
    <row r="3003" ht="15">
      <c r="Q3003" s="8"/>
    </row>
    <row r="3004" ht="15">
      <c r="Q3004" s="8"/>
    </row>
    <row r="3005" ht="15">
      <c r="Q3005" s="8"/>
    </row>
    <row r="3006" ht="15">
      <c r="Q3006" s="8"/>
    </row>
    <row r="3007" ht="15">
      <c r="Q3007" s="8"/>
    </row>
    <row r="3008" ht="15">
      <c r="Q3008" s="8"/>
    </row>
    <row r="3009" ht="15">
      <c r="Q3009" s="8"/>
    </row>
    <row r="3010" ht="15">
      <c r="Q3010" s="8"/>
    </row>
    <row r="3011" ht="15">
      <c r="Q3011" s="8"/>
    </row>
    <row r="3012" ht="15">
      <c r="Q3012" s="8"/>
    </row>
    <row r="3013" ht="15">
      <c r="Q3013" s="8"/>
    </row>
    <row r="3014" ht="15">
      <c r="Q3014" s="8"/>
    </row>
    <row r="3015" ht="15">
      <c r="Q3015" s="8"/>
    </row>
    <row r="3016" ht="15">
      <c r="Q3016" s="8"/>
    </row>
    <row r="3017" ht="15">
      <c r="Q3017" s="8"/>
    </row>
    <row r="3018" ht="15">
      <c r="Q3018" s="8"/>
    </row>
    <row r="3019" ht="15">
      <c r="Q3019" s="8"/>
    </row>
    <row r="3020" ht="15">
      <c r="Q3020" s="8"/>
    </row>
    <row r="3021" ht="15">
      <c r="Q3021" s="8"/>
    </row>
    <row r="3022" ht="15">
      <c r="Q3022" s="8"/>
    </row>
    <row r="3023" ht="15">
      <c r="Q3023" s="8"/>
    </row>
    <row r="3024" ht="15">
      <c r="Q3024" s="8"/>
    </row>
    <row r="3025" ht="15">
      <c r="Q3025" s="8"/>
    </row>
    <row r="3026" ht="15">
      <c r="Q3026" s="8"/>
    </row>
    <row r="3027" ht="15">
      <c r="Q3027" s="8"/>
    </row>
    <row r="3028" ht="15">
      <c r="Q3028" s="8"/>
    </row>
    <row r="3029" ht="15">
      <c r="Q3029" s="8"/>
    </row>
    <row r="3030" ht="15">
      <c r="Q3030" s="8"/>
    </row>
    <row r="3031" ht="15">
      <c r="Q3031" s="8"/>
    </row>
    <row r="3032" ht="15">
      <c r="Q3032" s="8"/>
    </row>
    <row r="3033" ht="15">
      <c r="Q3033" s="8"/>
    </row>
    <row r="3034" ht="15">
      <c r="Q3034" s="8"/>
    </row>
    <row r="3035" ht="15">
      <c r="Q3035" s="8"/>
    </row>
    <row r="3036" ht="15">
      <c r="Q3036" s="8"/>
    </row>
    <row r="3037" ht="15">
      <c r="Q3037" s="8"/>
    </row>
    <row r="3038" ht="15">
      <c r="Q3038" s="8"/>
    </row>
    <row r="3039" ht="15">
      <c r="Q3039" s="8"/>
    </row>
    <row r="3040" ht="15">
      <c r="Q3040" s="8"/>
    </row>
    <row r="3041" ht="15">
      <c r="Q3041" s="8"/>
    </row>
    <row r="3042" ht="15">
      <c r="Q3042" s="8"/>
    </row>
    <row r="3043" ht="15">
      <c r="Q3043" s="8"/>
    </row>
    <row r="3044" ht="15">
      <c r="Q3044" s="8"/>
    </row>
    <row r="3045" ht="15">
      <c r="Q3045" s="8"/>
    </row>
    <row r="3046" ht="15">
      <c r="Q3046" s="8"/>
    </row>
    <row r="3047" ht="15">
      <c r="Q3047" s="8"/>
    </row>
    <row r="3048" ht="15">
      <c r="Q3048" s="8"/>
    </row>
    <row r="3049" ht="15">
      <c r="Q3049" s="8"/>
    </row>
    <row r="3050" ht="15">
      <c r="Q3050" s="8"/>
    </row>
    <row r="3051" ht="15">
      <c r="Q3051" s="8"/>
    </row>
    <row r="3052" ht="15">
      <c r="Q3052" s="8"/>
    </row>
    <row r="3053" ht="15">
      <c r="Q3053" s="8"/>
    </row>
    <row r="3054" ht="15">
      <c r="Q3054" s="8"/>
    </row>
    <row r="3055" ht="15">
      <c r="Q3055" s="8"/>
    </row>
    <row r="3056" ht="15">
      <c r="Q3056" s="8"/>
    </row>
    <row r="3057" ht="15">
      <c r="Q3057" s="8"/>
    </row>
    <row r="3058" ht="15">
      <c r="Q3058" s="8"/>
    </row>
    <row r="3059" ht="15">
      <c r="Q3059" s="8"/>
    </row>
    <row r="3060" ht="15">
      <c r="Q3060" s="8"/>
    </row>
    <row r="3061" ht="15">
      <c r="Q3061" s="8"/>
    </row>
    <row r="3062" ht="15">
      <c r="Q3062" s="8"/>
    </row>
    <row r="3063" ht="15">
      <c r="Q3063" s="8"/>
    </row>
    <row r="3064" ht="15">
      <c r="Q3064" s="8"/>
    </row>
    <row r="3065" ht="15">
      <c r="Q3065" s="8"/>
    </row>
    <row r="3066" ht="15">
      <c r="Q3066" s="8"/>
    </row>
    <row r="3067" ht="15">
      <c r="Q3067" s="8"/>
    </row>
    <row r="3068" ht="15">
      <c r="Q3068" s="8"/>
    </row>
    <row r="3069" ht="15">
      <c r="Q3069" s="8"/>
    </row>
    <row r="3070" ht="15">
      <c r="Q3070" s="8"/>
    </row>
    <row r="3071" ht="15">
      <c r="Q3071" s="8"/>
    </row>
    <row r="3072" ht="15">
      <c r="Q3072" s="8"/>
    </row>
    <row r="3073" ht="15">
      <c r="Q3073" s="8"/>
    </row>
    <row r="3074" ht="15">
      <c r="Q3074" s="8"/>
    </row>
    <row r="3075" ht="15">
      <c r="Q3075" s="8"/>
    </row>
    <row r="3076" ht="15">
      <c r="Q3076" s="8"/>
    </row>
    <row r="3077" ht="15">
      <c r="Q3077" s="8"/>
    </row>
    <row r="3078" ht="15">
      <c r="Q3078" s="8"/>
    </row>
    <row r="3079" ht="15">
      <c r="Q3079" s="8"/>
    </row>
    <row r="3080" ht="15">
      <c r="Q3080" s="8"/>
    </row>
    <row r="3081" ht="15">
      <c r="Q3081" s="8"/>
    </row>
    <row r="3082" ht="15">
      <c r="Q3082" s="8"/>
    </row>
    <row r="3083" ht="15">
      <c r="Q3083" s="8"/>
    </row>
    <row r="3084" ht="15">
      <c r="Q3084" s="8"/>
    </row>
    <row r="3085" ht="15">
      <c r="Q3085" s="8"/>
    </row>
    <row r="3086" ht="15">
      <c r="Q3086" s="8"/>
    </row>
    <row r="3087" ht="15">
      <c r="Q3087" s="8"/>
    </row>
    <row r="3088" ht="15">
      <c r="Q3088" s="8"/>
    </row>
    <row r="3089" ht="15">
      <c r="Q3089" s="8"/>
    </row>
    <row r="3090" ht="15">
      <c r="Q3090" s="8"/>
    </row>
    <row r="3091" ht="15">
      <c r="Q3091" s="8"/>
    </row>
    <row r="3092" ht="15">
      <c r="Q3092" s="8"/>
    </row>
    <row r="3093" ht="15">
      <c r="Q3093" s="8"/>
    </row>
    <row r="3094" ht="15">
      <c r="Q3094" s="8"/>
    </row>
    <row r="3095" ht="15">
      <c r="Q3095" s="8"/>
    </row>
    <row r="3096" ht="15">
      <c r="Q3096" s="8"/>
    </row>
    <row r="3097" ht="15">
      <c r="Q3097" s="8"/>
    </row>
    <row r="3098" ht="15">
      <c r="Q3098" s="8"/>
    </row>
    <row r="3099" ht="15">
      <c r="Q3099" s="8"/>
    </row>
    <row r="3100" ht="15">
      <c r="Q3100" s="8"/>
    </row>
    <row r="3101" ht="15">
      <c r="Q3101" s="8"/>
    </row>
    <row r="3102" ht="15">
      <c r="Q3102" s="8"/>
    </row>
    <row r="3103" ht="15">
      <c r="Q3103" s="8"/>
    </row>
    <row r="3104" ht="15">
      <c r="Q3104" s="8"/>
    </row>
    <row r="3105" ht="15">
      <c r="Q3105" s="8"/>
    </row>
    <row r="3106" ht="15">
      <c r="Q3106" s="8"/>
    </row>
    <row r="3107" ht="15">
      <c r="Q3107" s="8"/>
    </row>
    <row r="3108" ht="15">
      <c r="Q3108" s="8"/>
    </row>
    <row r="3109" ht="15">
      <c r="Q3109" s="8"/>
    </row>
    <row r="3110" ht="15">
      <c r="Q3110" s="8"/>
    </row>
    <row r="3111" ht="15">
      <c r="Q3111" s="8"/>
    </row>
    <row r="3112" ht="15">
      <c r="Q3112" s="8"/>
    </row>
    <row r="3113" ht="15">
      <c r="Q3113" s="8"/>
    </row>
    <row r="3114" ht="15">
      <c r="Q3114" s="8"/>
    </row>
    <row r="3115" ht="15">
      <c r="Q3115" s="8"/>
    </row>
    <row r="3116" ht="15">
      <c r="Q3116" s="8"/>
    </row>
    <row r="3117" ht="15">
      <c r="Q3117" s="8"/>
    </row>
    <row r="3118" ht="15">
      <c r="Q3118" s="8"/>
    </row>
    <row r="3119" ht="15">
      <c r="Q3119" s="8"/>
    </row>
    <row r="3120" ht="15">
      <c r="Q3120" s="8"/>
    </row>
    <row r="3121" ht="15">
      <c r="Q3121" s="8"/>
    </row>
    <row r="3122" ht="15">
      <c r="Q3122" s="8"/>
    </row>
    <row r="3123" ht="15">
      <c r="Q3123" s="8"/>
    </row>
    <row r="3124" ht="15">
      <c r="Q3124" s="8"/>
    </row>
    <row r="3125" ht="15">
      <c r="Q3125" s="8"/>
    </row>
    <row r="3126" ht="15">
      <c r="Q3126" s="8"/>
    </row>
    <row r="3127" ht="15">
      <c r="Q3127" s="8"/>
    </row>
    <row r="3128" ht="15">
      <c r="Q3128" s="8"/>
    </row>
    <row r="3129" ht="15">
      <c r="Q3129" s="8"/>
    </row>
    <row r="3130" ht="15">
      <c r="Q3130" s="8"/>
    </row>
    <row r="3131" ht="15">
      <c r="Q3131" s="8"/>
    </row>
    <row r="3132" ht="15">
      <c r="Q3132" s="8"/>
    </row>
    <row r="3133" ht="15">
      <c r="Q3133" s="8"/>
    </row>
    <row r="3134" ht="15">
      <c r="Q3134" s="8"/>
    </row>
    <row r="3135" ht="15">
      <c r="Q3135" s="8"/>
    </row>
    <row r="3136" ht="15">
      <c r="Q3136" s="8"/>
    </row>
    <row r="3137" ht="15">
      <c r="Q3137" s="8"/>
    </row>
    <row r="3138" ht="15">
      <c r="Q3138" s="8"/>
    </row>
    <row r="3139" ht="15">
      <c r="Q3139" s="8"/>
    </row>
    <row r="3140" ht="15">
      <c r="Q3140" s="8"/>
    </row>
    <row r="3141" ht="15">
      <c r="Q3141" s="8"/>
    </row>
    <row r="3142" ht="15">
      <c r="Q3142" s="8"/>
    </row>
    <row r="3143" ht="15">
      <c r="Q3143" s="8"/>
    </row>
    <row r="3144" ht="15">
      <c r="Q3144" s="8"/>
    </row>
    <row r="3145" ht="15">
      <c r="Q3145" s="8"/>
    </row>
    <row r="3146" ht="15">
      <c r="Q3146" s="8"/>
    </row>
    <row r="3147" ht="15">
      <c r="Q3147" s="8"/>
    </row>
    <row r="3148" ht="15">
      <c r="Q3148" s="8"/>
    </row>
    <row r="3149" ht="15">
      <c r="Q3149" s="8"/>
    </row>
    <row r="3150" ht="15">
      <c r="Q3150" s="8"/>
    </row>
    <row r="3151" ht="15">
      <c r="Q3151" s="8"/>
    </row>
    <row r="3152" ht="15">
      <c r="Q3152" s="8"/>
    </row>
    <row r="3153" ht="15">
      <c r="Q3153" s="8"/>
    </row>
    <row r="3154" ht="15">
      <c r="Q3154" s="8"/>
    </row>
    <row r="3155" ht="15">
      <c r="Q3155" s="8"/>
    </row>
    <row r="3156" ht="15">
      <c r="Q3156" s="8"/>
    </row>
    <row r="3157" ht="15">
      <c r="Q3157" s="8"/>
    </row>
    <row r="3158" ht="15">
      <c r="Q3158" s="8"/>
    </row>
    <row r="3159" ht="15">
      <c r="Q3159" s="8"/>
    </row>
    <row r="3160" ht="15">
      <c r="Q3160" s="8"/>
    </row>
    <row r="3161" ht="15">
      <c r="Q3161" s="8"/>
    </row>
    <row r="3162" ht="15">
      <c r="Q3162" s="8"/>
    </row>
    <row r="3163" ht="15">
      <c r="Q3163" s="8"/>
    </row>
    <row r="3164" ht="15">
      <c r="Q3164" s="8"/>
    </row>
    <row r="3165" ht="15">
      <c r="Q3165" s="8"/>
    </row>
    <row r="3166" ht="15">
      <c r="Q3166" s="8"/>
    </row>
    <row r="3167" ht="15">
      <c r="Q3167" s="8"/>
    </row>
    <row r="3168" ht="15">
      <c r="Q3168" s="8"/>
    </row>
    <row r="3169" ht="15">
      <c r="Q3169" s="8"/>
    </row>
    <row r="3170" ht="15">
      <c r="Q3170" s="8"/>
    </row>
    <row r="3171" ht="15">
      <c r="Q3171" s="8"/>
    </row>
    <row r="3172" ht="15">
      <c r="Q3172" s="8"/>
    </row>
    <row r="3173" ht="15">
      <c r="Q3173" s="8"/>
    </row>
    <row r="3174" ht="15">
      <c r="Q3174" s="8"/>
    </row>
    <row r="3175" ht="15">
      <c r="Q3175" s="8"/>
    </row>
    <row r="3176" ht="15">
      <c r="Q3176" s="8"/>
    </row>
    <row r="3177" ht="15">
      <c r="Q3177" s="8"/>
    </row>
    <row r="3178" ht="15">
      <c r="Q3178" s="8"/>
    </row>
    <row r="3179" ht="15">
      <c r="Q3179" s="8"/>
    </row>
    <row r="3180" ht="15">
      <c r="Q3180" s="8"/>
    </row>
    <row r="3181" ht="15">
      <c r="Q3181" s="8"/>
    </row>
    <row r="3182" ht="15">
      <c r="Q3182" s="8"/>
    </row>
    <row r="3183" ht="15">
      <c r="Q3183" s="8"/>
    </row>
    <row r="3184" ht="15">
      <c r="Q3184" s="8"/>
    </row>
    <row r="3185" ht="15">
      <c r="Q3185" s="8"/>
    </row>
    <row r="3186" ht="15">
      <c r="Q3186" s="8"/>
    </row>
    <row r="3187" ht="15">
      <c r="Q3187" s="8"/>
    </row>
    <row r="3188" ht="15">
      <c r="Q3188" s="8"/>
    </row>
    <row r="3189" ht="15">
      <c r="Q3189" s="8"/>
    </row>
    <row r="3190" ht="15">
      <c r="Q3190" s="8"/>
    </row>
    <row r="3191" ht="15">
      <c r="Q3191" s="8"/>
    </row>
    <row r="3192" ht="15">
      <c r="Q3192" s="8"/>
    </row>
    <row r="3193" ht="15">
      <c r="Q3193" s="8"/>
    </row>
    <row r="3194" ht="15">
      <c r="Q3194" s="8"/>
    </row>
    <row r="3195" ht="15">
      <c r="Q3195" s="8"/>
    </row>
    <row r="3196" ht="15">
      <c r="Q3196" s="8"/>
    </row>
    <row r="3197" ht="15">
      <c r="Q3197" s="8"/>
    </row>
    <row r="3198" ht="15">
      <c r="Q3198" s="8"/>
    </row>
    <row r="3199" ht="15">
      <c r="Q3199" s="8"/>
    </row>
    <row r="3200" ht="15">
      <c r="Q3200" s="8"/>
    </row>
    <row r="3201" ht="15">
      <c r="Q3201" s="8"/>
    </row>
    <row r="3202" ht="15">
      <c r="Q3202" s="8"/>
    </row>
    <row r="3203" ht="15">
      <c r="Q3203" s="8"/>
    </row>
    <row r="3204" ht="15">
      <c r="Q3204" s="8"/>
    </row>
    <row r="3205" ht="15">
      <c r="Q3205" s="8"/>
    </row>
    <row r="3206" ht="15">
      <c r="Q3206" s="8"/>
    </row>
    <row r="3207" ht="15">
      <c r="Q3207" s="8"/>
    </row>
    <row r="3208" ht="15">
      <c r="Q3208" s="8"/>
    </row>
    <row r="3209" ht="15">
      <c r="Q3209" s="8"/>
    </row>
    <row r="3210" ht="15">
      <c r="Q3210" s="8"/>
    </row>
    <row r="3211" ht="15">
      <c r="Q3211" s="8"/>
    </row>
    <row r="3212" ht="15">
      <c r="Q3212" s="8"/>
    </row>
    <row r="3213" ht="15">
      <c r="Q3213" s="8"/>
    </row>
    <row r="3214" ht="15">
      <c r="Q3214" s="8"/>
    </row>
    <row r="3215" ht="15">
      <c r="Q3215" s="8"/>
    </row>
    <row r="3216" ht="15">
      <c r="Q3216" s="8"/>
    </row>
    <row r="3217" ht="15">
      <c r="Q3217" s="8"/>
    </row>
    <row r="3218" ht="15">
      <c r="Q3218" s="8"/>
    </row>
    <row r="3219" ht="15">
      <c r="Q3219" s="8"/>
    </row>
    <row r="3220" ht="15">
      <c r="Q3220" s="8"/>
    </row>
    <row r="3221" ht="15">
      <c r="Q3221" s="8"/>
    </row>
    <row r="3222" ht="15">
      <c r="Q3222" s="8"/>
    </row>
    <row r="3223" ht="15">
      <c r="Q3223" s="8"/>
    </row>
    <row r="3224" ht="15">
      <c r="Q3224" s="8"/>
    </row>
    <row r="3225" ht="15">
      <c r="Q3225" s="8"/>
    </row>
    <row r="3226" ht="15">
      <c r="Q3226" s="8"/>
    </row>
    <row r="3227" ht="15">
      <c r="Q3227" s="8"/>
    </row>
    <row r="3228" ht="15">
      <c r="Q3228" s="8"/>
    </row>
    <row r="3229" ht="15">
      <c r="Q3229" s="8"/>
    </row>
    <row r="3230" ht="15">
      <c r="Q3230" s="8"/>
    </row>
    <row r="3231" ht="15">
      <c r="Q3231" s="8"/>
    </row>
    <row r="3232" ht="15">
      <c r="Q3232" s="8"/>
    </row>
    <row r="3233" ht="15">
      <c r="Q3233" s="8"/>
    </row>
    <row r="3234" ht="15">
      <c r="Q3234" s="8"/>
    </row>
    <row r="3235" ht="15">
      <c r="Q3235" s="8"/>
    </row>
    <row r="3236" ht="15">
      <c r="Q3236" s="8"/>
    </row>
    <row r="3237" ht="15">
      <c r="Q3237" s="8"/>
    </row>
    <row r="3238" ht="15">
      <c r="Q3238" s="8"/>
    </row>
    <row r="3239" ht="15">
      <c r="Q3239" s="8"/>
    </row>
    <row r="3240" ht="15">
      <c r="Q3240" s="8"/>
    </row>
    <row r="3241" ht="15">
      <c r="Q3241" s="8"/>
    </row>
    <row r="3242" ht="15">
      <c r="Q3242" s="8"/>
    </row>
    <row r="3243" ht="15">
      <c r="Q3243" s="8"/>
    </row>
    <row r="3244" ht="15">
      <c r="Q3244" s="8"/>
    </row>
    <row r="3245" ht="15">
      <c r="Q3245" s="8"/>
    </row>
    <row r="3246" ht="15">
      <c r="Q3246" s="8"/>
    </row>
    <row r="3247" ht="15">
      <c r="Q3247" s="8"/>
    </row>
    <row r="3248" ht="15">
      <c r="Q3248" s="8"/>
    </row>
    <row r="3249" ht="15">
      <c r="Q3249" s="8"/>
    </row>
    <row r="3250" ht="15">
      <c r="Q3250" s="8"/>
    </row>
    <row r="3251" ht="15">
      <c r="Q3251" s="8"/>
    </row>
    <row r="3252" ht="15">
      <c r="Q3252" s="8"/>
    </row>
    <row r="3253" ht="15">
      <c r="Q3253" s="8"/>
    </row>
    <row r="3254" ht="15">
      <c r="Q3254" s="8"/>
    </row>
    <row r="3255" ht="15">
      <c r="Q3255" s="8"/>
    </row>
    <row r="3256" ht="15">
      <c r="Q3256" s="8"/>
    </row>
    <row r="3257" ht="15">
      <c r="Q3257" s="8"/>
    </row>
    <row r="3258" ht="15">
      <c r="Q3258" s="8"/>
    </row>
    <row r="3259" ht="15">
      <c r="Q3259" s="8"/>
    </row>
    <row r="3260" ht="15">
      <c r="Q3260" s="8"/>
    </row>
    <row r="3261" ht="15">
      <c r="Q3261" s="8"/>
    </row>
    <row r="3262" ht="15">
      <c r="Q3262" s="8"/>
    </row>
    <row r="3263" ht="15">
      <c r="Q3263" s="8"/>
    </row>
    <row r="3264" ht="15">
      <c r="Q3264" s="8"/>
    </row>
    <row r="3265" ht="15">
      <c r="Q3265" s="8"/>
    </row>
    <row r="3266" ht="15">
      <c r="Q3266" s="8"/>
    </row>
    <row r="3267" ht="15">
      <c r="Q3267" s="8"/>
    </row>
    <row r="3268" ht="15">
      <c r="Q3268" s="8"/>
    </row>
    <row r="3269" ht="15">
      <c r="Q3269" s="8"/>
    </row>
    <row r="3270" ht="15">
      <c r="Q3270" s="8"/>
    </row>
    <row r="3271" ht="15">
      <c r="Q3271" s="8"/>
    </row>
    <row r="3272" ht="15">
      <c r="Q3272" s="8"/>
    </row>
    <row r="3273" ht="15">
      <c r="Q3273" s="8"/>
    </row>
    <row r="3274" ht="15">
      <c r="Q3274" s="8"/>
    </row>
    <row r="3275" ht="15">
      <c r="Q3275" s="8"/>
    </row>
    <row r="3276" ht="15">
      <c r="Q3276" s="8"/>
    </row>
    <row r="3277" ht="15">
      <c r="Q3277" s="8"/>
    </row>
    <row r="3278" ht="15">
      <c r="Q3278" s="8"/>
    </row>
    <row r="3279" ht="15">
      <c r="Q3279" s="8"/>
    </row>
    <row r="3280" ht="15">
      <c r="Q3280" s="8"/>
    </row>
    <row r="3281" ht="15">
      <c r="Q3281" s="8"/>
    </row>
    <row r="3282" ht="15">
      <c r="Q3282" s="8"/>
    </row>
    <row r="3283" ht="15">
      <c r="Q3283" s="8"/>
    </row>
    <row r="3284" ht="15">
      <c r="Q3284" s="8"/>
    </row>
    <row r="3285" ht="15">
      <c r="Q3285" s="8"/>
    </row>
    <row r="3286" ht="15">
      <c r="Q3286" s="8"/>
    </row>
    <row r="3287" ht="15">
      <c r="Q3287" s="8"/>
    </row>
    <row r="3288" ht="15">
      <c r="Q3288" s="8"/>
    </row>
    <row r="3289" ht="15">
      <c r="Q3289" s="8"/>
    </row>
    <row r="3290" ht="15">
      <c r="Q3290" s="8"/>
    </row>
    <row r="3291" ht="15">
      <c r="Q3291" s="8"/>
    </row>
    <row r="3292" ht="15">
      <c r="Q3292" s="8"/>
    </row>
    <row r="3293" ht="15">
      <c r="Q3293" s="8"/>
    </row>
    <row r="3294" ht="15">
      <c r="Q3294" s="8"/>
    </row>
    <row r="3295" ht="15">
      <c r="Q3295" s="8"/>
    </row>
    <row r="3296" ht="15">
      <c r="Q3296" s="8"/>
    </row>
    <row r="3297" ht="15">
      <c r="Q3297" s="8"/>
    </row>
    <row r="3298" ht="15">
      <c r="Q3298" s="8"/>
    </row>
    <row r="3299" ht="15">
      <c r="Q3299" s="8"/>
    </row>
    <row r="3300" ht="15">
      <c r="Q3300" s="8"/>
    </row>
    <row r="3301" ht="15">
      <c r="Q3301" s="8"/>
    </row>
    <row r="3302" ht="15">
      <c r="Q3302" s="8"/>
    </row>
    <row r="3303" ht="15">
      <c r="Q3303" s="8"/>
    </row>
    <row r="3304" ht="15">
      <c r="Q3304" s="8"/>
    </row>
    <row r="3305" ht="15">
      <c r="Q3305" s="8"/>
    </row>
    <row r="3306" ht="15">
      <c r="Q3306" s="8"/>
    </row>
    <row r="3307" ht="15">
      <c r="Q3307" s="8"/>
    </row>
    <row r="3308" ht="15">
      <c r="Q3308" s="8"/>
    </row>
    <row r="3309" ht="15">
      <c r="Q3309" s="8"/>
    </row>
    <row r="3310" ht="15">
      <c r="Q3310" s="8"/>
    </row>
    <row r="3311" ht="15">
      <c r="Q3311" s="8"/>
    </row>
    <row r="3312" ht="15">
      <c r="Q3312" s="8"/>
    </row>
    <row r="3313" ht="15">
      <c r="Q3313" s="8"/>
    </row>
    <row r="3314" ht="15">
      <c r="Q3314" s="8"/>
    </row>
    <row r="3315" ht="15">
      <c r="Q3315" s="8"/>
    </row>
    <row r="3316" ht="15">
      <c r="Q3316" s="8"/>
    </row>
    <row r="3317" ht="15">
      <c r="Q3317" s="8"/>
    </row>
    <row r="3318" ht="15">
      <c r="Q3318" s="8"/>
    </row>
    <row r="3319" ht="15">
      <c r="Q3319" s="8"/>
    </row>
    <row r="3320" ht="15">
      <c r="Q3320" s="8"/>
    </row>
    <row r="3321" ht="15">
      <c r="Q3321" s="8"/>
    </row>
    <row r="3322" ht="15">
      <c r="Q3322" s="8"/>
    </row>
    <row r="3323" ht="15">
      <c r="Q3323" s="8"/>
    </row>
    <row r="3324" ht="15">
      <c r="Q3324" s="8"/>
    </row>
    <row r="3325" ht="15">
      <c r="Q3325" s="8"/>
    </row>
    <row r="3326" ht="15">
      <c r="Q3326" s="8"/>
    </row>
    <row r="3327" ht="15">
      <c r="Q3327" s="8"/>
    </row>
    <row r="3328" ht="15">
      <c r="Q3328" s="8"/>
    </row>
    <row r="3329" ht="15">
      <c r="Q3329" s="8"/>
    </row>
    <row r="3330" ht="15">
      <c r="Q3330" s="8"/>
    </row>
    <row r="3331" ht="15">
      <c r="Q3331" s="8"/>
    </row>
    <row r="3332" ht="15">
      <c r="Q3332" s="8"/>
    </row>
    <row r="3333" ht="15">
      <c r="Q3333" s="8"/>
    </row>
    <row r="3334" ht="15">
      <c r="Q3334" s="8"/>
    </row>
    <row r="3335" ht="15">
      <c r="Q3335" s="8"/>
    </row>
    <row r="3336" ht="15">
      <c r="Q3336" s="8"/>
    </row>
    <row r="3337" ht="15">
      <c r="Q3337" s="8"/>
    </row>
    <row r="3338" ht="15">
      <c r="Q3338" s="8"/>
    </row>
    <row r="3339" ht="15">
      <c r="Q3339" s="8"/>
    </row>
    <row r="3340" ht="15">
      <c r="Q3340" s="8"/>
    </row>
    <row r="3341" ht="15">
      <c r="Q3341" s="8"/>
    </row>
    <row r="3342" ht="15">
      <c r="Q3342" s="8"/>
    </row>
    <row r="3343" ht="15">
      <c r="Q3343" s="8"/>
    </row>
    <row r="3344" ht="15">
      <c r="Q3344" s="8"/>
    </row>
    <row r="3345" ht="15">
      <c r="Q3345" s="8"/>
    </row>
    <row r="3346" ht="15">
      <c r="Q3346" s="8"/>
    </row>
    <row r="3347" ht="15">
      <c r="Q3347" s="8"/>
    </row>
    <row r="3348" ht="15">
      <c r="Q3348" s="8"/>
    </row>
    <row r="3349" ht="15">
      <c r="Q3349" s="8"/>
    </row>
    <row r="3350" ht="15">
      <c r="Q3350" s="8"/>
    </row>
    <row r="3351" ht="15">
      <c r="Q3351" s="8"/>
    </row>
    <row r="3352" ht="15">
      <c r="Q3352" s="8"/>
    </row>
    <row r="3353" ht="15">
      <c r="Q3353" s="8"/>
    </row>
    <row r="3354" ht="15">
      <c r="Q3354" s="8"/>
    </row>
    <row r="3355" ht="15">
      <c r="Q3355" s="8"/>
    </row>
    <row r="3356" ht="15">
      <c r="Q3356" s="8"/>
    </row>
    <row r="3357" ht="15">
      <c r="Q3357" s="8"/>
    </row>
    <row r="3358" ht="15">
      <c r="Q3358" s="8"/>
    </row>
    <row r="3359" ht="15">
      <c r="Q3359" s="8"/>
    </row>
    <row r="3360" ht="15">
      <c r="Q3360" s="8"/>
    </row>
    <row r="3361" ht="15">
      <c r="Q3361" s="8"/>
    </row>
    <row r="3362" ht="15">
      <c r="Q3362" s="8"/>
    </row>
    <row r="3363" ht="15">
      <c r="Q3363" s="8"/>
    </row>
    <row r="3364" ht="15">
      <c r="Q3364" s="8"/>
    </row>
    <row r="3365" ht="15">
      <c r="Q3365" s="8"/>
    </row>
    <row r="3366" ht="15">
      <c r="Q3366" s="8"/>
    </row>
    <row r="3367" ht="15">
      <c r="Q3367" s="8"/>
    </row>
    <row r="3368" ht="15">
      <c r="Q3368" s="8"/>
    </row>
    <row r="3369" ht="15">
      <c r="Q3369" s="8"/>
    </row>
    <row r="3370" ht="15">
      <c r="Q3370" s="8"/>
    </row>
    <row r="3371" ht="15">
      <c r="Q3371" s="8"/>
    </row>
    <row r="3372" ht="15">
      <c r="Q3372" s="8"/>
    </row>
    <row r="3373" ht="15">
      <c r="Q3373" s="8"/>
    </row>
    <row r="3374" ht="15">
      <c r="Q3374" s="8"/>
    </row>
    <row r="3375" ht="15">
      <c r="Q3375" s="8"/>
    </row>
    <row r="3376" ht="15">
      <c r="Q3376" s="8"/>
    </row>
    <row r="3377" ht="15">
      <c r="Q3377" s="8"/>
    </row>
    <row r="3378" ht="15">
      <c r="Q3378" s="8"/>
    </row>
    <row r="3379" ht="15">
      <c r="Q3379" s="8"/>
    </row>
    <row r="3380" ht="15">
      <c r="Q3380" s="8"/>
    </row>
    <row r="3381" ht="15">
      <c r="Q3381" s="8"/>
    </row>
    <row r="3382" ht="15">
      <c r="Q3382" s="8"/>
    </row>
    <row r="3383" ht="15">
      <c r="Q3383" s="8"/>
    </row>
    <row r="3384" ht="15">
      <c r="Q3384" s="8"/>
    </row>
    <row r="3385" ht="15">
      <c r="Q3385" s="8"/>
    </row>
    <row r="3386" ht="15">
      <c r="Q3386" s="8"/>
    </row>
    <row r="3387" ht="15">
      <c r="Q3387" s="8"/>
    </row>
    <row r="3388" ht="15">
      <c r="Q3388" s="8"/>
    </row>
    <row r="3389" ht="15">
      <c r="Q3389" s="8"/>
    </row>
    <row r="3390" ht="15">
      <c r="Q3390" s="8"/>
    </row>
    <row r="3391" ht="15">
      <c r="Q3391" s="8"/>
    </row>
    <row r="3392" ht="15">
      <c r="Q3392" s="8"/>
    </row>
    <row r="3393" ht="15">
      <c r="Q3393" s="8"/>
    </row>
    <row r="3394" ht="15">
      <c r="Q3394" s="8"/>
    </row>
    <row r="3395" ht="15">
      <c r="Q3395" s="8"/>
    </row>
    <row r="3396" ht="15">
      <c r="Q3396" s="8"/>
    </row>
    <row r="3397" ht="15">
      <c r="Q3397" s="8"/>
    </row>
    <row r="3398" ht="15">
      <c r="Q3398" s="8"/>
    </row>
    <row r="3399" ht="15">
      <c r="Q3399" s="8"/>
    </row>
    <row r="3400" ht="15">
      <c r="Q3400" s="8"/>
    </row>
    <row r="3401" ht="15">
      <c r="Q3401" s="8"/>
    </row>
    <row r="3402" ht="15">
      <c r="Q3402" s="8"/>
    </row>
    <row r="3403" ht="15">
      <c r="Q3403" s="8"/>
    </row>
    <row r="3404" ht="15">
      <c r="Q3404" s="8"/>
    </row>
    <row r="3405" ht="15">
      <c r="Q3405" s="8"/>
    </row>
    <row r="3406" ht="15">
      <c r="Q3406" s="8"/>
    </row>
    <row r="3407" ht="15">
      <c r="Q3407" s="8"/>
    </row>
    <row r="3408" ht="15">
      <c r="Q3408" s="8"/>
    </row>
    <row r="3409" ht="15">
      <c r="Q3409" s="8"/>
    </row>
    <row r="3410" ht="15">
      <c r="Q3410" s="8"/>
    </row>
    <row r="3411" ht="15">
      <c r="Q3411" s="8"/>
    </row>
    <row r="3412" ht="15">
      <c r="Q3412" s="8"/>
    </row>
    <row r="3413" ht="15">
      <c r="Q3413" s="8"/>
    </row>
    <row r="3414" ht="15">
      <c r="Q3414" s="8"/>
    </row>
    <row r="3415" ht="15">
      <c r="Q3415" s="8"/>
    </row>
    <row r="3416" ht="15">
      <c r="Q3416" s="8"/>
    </row>
    <row r="3417" ht="15">
      <c r="Q3417" s="8"/>
    </row>
    <row r="3418" ht="15">
      <c r="Q3418" s="8"/>
    </row>
    <row r="3419" ht="15">
      <c r="Q3419" s="8"/>
    </row>
    <row r="3420" ht="15">
      <c r="Q3420" s="8"/>
    </row>
    <row r="3421" ht="15">
      <c r="Q3421" s="8"/>
    </row>
    <row r="3422" ht="15">
      <c r="Q3422" s="8"/>
    </row>
    <row r="3423" ht="15">
      <c r="Q3423" s="8"/>
    </row>
    <row r="3424" ht="15">
      <c r="Q3424" s="8"/>
    </row>
    <row r="3425" ht="15">
      <c r="Q3425" s="8"/>
    </row>
    <row r="3426" ht="15">
      <c r="Q3426" s="8"/>
    </row>
    <row r="3427" ht="15">
      <c r="Q3427" s="8"/>
    </row>
    <row r="3428" ht="15">
      <c r="Q3428" s="8"/>
    </row>
    <row r="3429" ht="15">
      <c r="Q3429" s="8"/>
    </row>
    <row r="3430" ht="15">
      <c r="Q3430" s="8"/>
    </row>
    <row r="3431" ht="15">
      <c r="Q3431" s="8"/>
    </row>
    <row r="3432" ht="15">
      <c r="Q3432" s="8"/>
    </row>
    <row r="3433" ht="15">
      <c r="Q3433" s="8"/>
    </row>
    <row r="3434" ht="15">
      <c r="Q3434" s="8"/>
    </row>
    <row r="3435" ht="15">
      <c r="Q3435" s="8"/>
    </row>
    <row r="3436" ht="15">
      <c r="Q3436" s="8"/>
    </row>
    <row r="3437" ht="15">
      <c r="Q3437" s="8"/>
    </row>
    <row r="3438" ht="15">
      <c r="Q3438" s="8"/>
    </row>
    <row r="3439" ht="15">
      <c r="Q3439" s="8"/>
    </row>
    <row r="3440" ht="15">
      <c r="Q3440" s="8"/>
    </row>
    <row r="3441" ht="15">
      <c r="Q3441" s="8"/>
    </row>
    <row r="3442" ht="15">
      <c r="Q3442" s="8"/>
    </row>
    <row r="3443" ht="15">
      <c r="Q3443" s="8"/>
    </row>
    <row r="3444" ht="15">
      <c r="Q3444" s="8"/>
    </row>
    <row r="3445" ht="15">
      <c r="Q3445" s="8"/>
    </row>
    <row r="3446" ht="15">
      <c r="Q3446" s="8"/>
    </row>
    <row r="3447" ht="15">
      <c r="Q3447" s="8"/>
    </row>
    <row r="3448" ht="15">
      <c r="Q3448" s="8"/>
    </row>
    <row r="3449" ht="15">
      <c r="Q3449" s="8"/>
    </row>
    <row r="3450" ht="15">
      <c r="Q3450" s="8"/>
    </row>
    <row r="3451" ht="15">
      <c r="Q3451" s="8"/>
    </row>
    <row r="3452" ht="15">
      <c r="Q3452" s="8"/>
    </row>
    <row r="3453" ht="15">
      <c r="Q3453" s="8"/>
    </row>
    <row r="3454" ht="15">
      <c r="Q3454" s="8"/>
    </row>
    <row r="3455" ht="15">
      <c r="Q3455" s="8"/>
    </row>
    <row r="3456" ht="15">
      <c r="Q3456" s="8"/>
    </row>
    <row r="3457" ht="15">
      <c r="Q3457" s="8"/>
    </row>
    <row r="3458" ht="15">
      <c r="Q3458" s="8"/>
    </row>
    <row r="3459" ht="15">
      <c r="Q3459" s="8"/>
    </row>
    <row r="3460" ht="15">
      <c r="Q3460" s="8"/>
    </row>
    <row r="3461" ht="15">
      <c r="Q3461" s="8"/>
    </row>
    <row r="3462" ht="15">
      <c r="Q3462" s="8"/>
    </row>
    <row r="3463" ht="15">
      <c r="Q3463" s="8"/>
    </row>
    <row r="3464" ht="15">
      <c r="Q3464" s="8"/>
    </row>
    <row r="3465" ht="15">
      <c r="Q3465" s="8"/>
    </row>
    <row r="3466" ht="15">
      <c r="Q3466" s="8"/>
    </row>
    <row r="3467" ht="15">
      <c r="Q3467" s="8"/>
    </row>
    <row r="3468" ht="15">
      <c r="Q3468" s="8"/>
    </row>
    <row r="3469" ht="15">
      <c r="Q3469" s="8"/>
    </row>
    <row r="3470" ht="15">
      <c r="Q3470" s="8"/>
    </row>
    <row r="3471" ht="15">
      <c r="Q3471" s="8"/>
    </row>
    <row r="3472" ht="15">
      <c r="Q3472" s="8"/>
    </row>
    <row r="3473" ht="15">
      <c r="Q3473" s="8"/>
    </row>
    <row r="3474" ht="15">
      <c r="Q3474" s="8"/>
    </row>
    <row r="3475" ht="15">
      <c r="Q3475" s="8"/>
    </row>
    <row r="3476" ht="15">
      <c r="Q3476" s="8"/>
    </row>
    <row r="3477" ht="15">
      <c r="Q3477" s="8"/>
    </row>
    <row r="3478" ht="15">
      <c r="Q3478" s="8"/>
    </row>
    <row r="3479" ht="15">
      <c r="Q3479" s="8"/>
    </row>
    <row r="3480" ht="15">
      <c r="Q3480" s="8"/>
    </row>
    <row r="3481" ht="15">
      <c r="Q3481" s="8"/>
    </row>
    <row r="3482" ht="15">
      <c r="Q3482" s="8"/>
    </row>
    <row r="3483" ht="15">
      <c r="Q3483" s="8"/>
    </row>
    <row r="3484" ht="15">
      <c r="Q3484" s="8"/>
    </row>
    <row r="3485" ht="15">
      <c r="Q3485" s="8"/>
    </row>
    <row r="3486" ht="15">
      <c r="Q3486" s="8"/>
    </row>
    <row r="3487" ht="15">
      <c r="Q3487" s="8"/>
    </row>
    <row r="3488" ht="15">
      <c r="Q3488" s="8"/>
    </row>
    <row r="3489" ht="15">
      <c r="Q3489" s="8"/>
    </row>
    <row r="3490" ht="15">
      <c r="Q3490" s="8"/>
    </row>
    <row r="3491" ht="15">
      <c r="Q3491" s="8"/>
    </row>
    <row r="3492" ht="15">
      <c r="Q3492" s="8"/>
    </row>
    <row r="3493" ht="15">
      <c r="Q3493" s="8"/>
    </row>
    <row r="3494" ht="15">
      <c r="Q3494" s="8"/>
    </row>
    <row r="3495" ht="15">
      <c r="Q3495" s="8"/>
    </row>
    <row r="3496" ht="15">
      <c r="Q3496" s="8"/>
    </row>
    <row r="3497" ht="15">
      <c r="Q3497" s="8"/>
    </row>
    <row r="3498" ht="15">
      <c r="Q3498" s="8"/>
    </row>
    <row r="3499" ht="15">
      <c r="Q3499" s="8"/>
    </row>
    <row r="3500" ht="15">
      <c r="Q3500" s="8"/>
    </row>
    <row r="3501" ht="15">
      <c r="Q3501" s="8"/>
    </row>
    <row r="3502" ht="15">
      <c r="Q3502" s="8"/>
    </row>
    <row r="3503" ht="15">
      <c r="Q3503" s="8"/>
    </row>
    <row r="3504" ht="15">
      <c r="Q3504" s="8"/>
    </row>
    <row r="3505" ht="15">
      <c r="Q3505" s="8"/>
    </row>
    <row r="3506" ht="15">
      <c r="Q3506" s="8"/>
    </row>
    <row r="3507" ht="15">
      <c r="Q3507" s="8"/>
    </row>
    <row r="3508" ht="15">
      <c r="Q3508" s="8"/>
    </row>
    <row r="3509" ht="15">
      <c r="Q3509" s="8"/>
    </row>
    <row r="3510" ht="15">
      <c r="Q3510" s="8"/>
    </row>
    <row r="3511" ht="15">
      <c r="Q3511" s="8"/>
    </row>
    <row r="3512" ht="15">
      <c r="Q3512" s="8"/>
    </row>
    <row r="3513" ht="15">
      <c r="Q3513" s="8"/>
    </row>
    <row r="3514" ht="15">
      <c r="Q3514" s="8"/>
    </row>
    <row r="3515" ht="15">
      <c r="Q3515" s="8"/>
    </row>
    <row r="3516" ht="15">
      <c r="Q3516" s="8"/>
    </row>
    <row r="3517" ht="15">
      <c r="Q3517" s="8"/>
    </row>
    <row r="3518" ht="15">
      <c r="Q3518" s="8"/>
    </row>
    <row r="3519" ht="15">
      <c r="Q3519" s="8"/>
    </row>
    <row r="3520" ht="15">
      <c r="Q3520" s="8"/>
    </row>
    <row r="3521" ht="15">
      <c r="Q3521" s="8"/>
    </row>
    <row r="3522" ht="15">
      <c r="Q3522" s="8"/>
    </row>
    <row r="3523" ht="15">
      <c r="Q3523" s="8"/>
    </row>
    <row r="3524" ht="15">
      <c r="Q3524" s="8"/>
    </row>
    <row r="3525" ht="15">
      <c r="Q3525" s="8"/>
    </row>
    <row r="3526" ht="15">
      <c r="Q3526" s="8"/>
    </row>
    <row r="3527" ht="15">
      <c r="Q3527" s="8"/>
    </row>
    <row r="3528" ht="15">
      <c r="Q3528" s="8"/>
    </row>
    <row r="3529" ht="15">
      <c r="Q3529" s="8"/>
    </row>
    <row r="3530" ht="15">
      <c r="Q3530" s="8"/>
    </row>
    <row r="3531" ht="15">
      <c r="Q3531" s="8"/>
    </row>
    <row r="3532" ht="15">
      <c r="Q3532" s="8"/>
    </row>
    <row r="3533" ht="15">
      <c r="Q3533" s="8"/>
    </row>
    <row r="3534" ht="15">
      <c r="Q3534" s="8"/>
    </row>
    <row r="3535" ht="15">
      <c r="Q3535" s="8"/>
    </row>
    <row r="3536" ht="15">
      <c r="Q3536" s="8"/>
    </row>
    <row r="3537" ht="15">
      <c r="Q3537" s="8"/>
    </row>
    <row r="3538" ht="15">
      <c r="Q3538" s="8"/>
    </row>
    <row r="3539" ht="15">
      <c r="Q3539" s="8"/>
    </row>
    <row r="3540" ht="15">
      <c r="Q3540" s="8"/>
    </row>
    <row r="3541" ht="15">
      <c r="Q3541" s="8"/>
    </row>
    <row r="3542" ht="15">
      <c r="Q3542" s="8"/>
    </row>
    <row r="3543" ht="15">
      <c r="Q3543" s="8"/>
    </row>
    <row r="3544" ht="15">
      <c r="Q3544" s="8"/>
    </row>
    <row r="3545" ht="15">
      <c r="Q3545" s="8"/>
    </row>
    <row r="3546" ht="15">
      <c r="Q3546" s="8"/>
    </row>
    <row r="3547" ht="15">
      <c r="Q3547" s="8"/>
    </row>
    <row r="3548" ht="15">
      <c r="Q3548" s="8"/>
    </row>
    <row r="3549" ht="15">
      <c r="Q3549" s="8"/>
    </row>
    <row r="3550" ht="15">
      <c r="Q3550" s="8"/>
    </row>
    <row r="3551" ht="15">
      <c r="Q3551" s="8"/>
    </row>
    <row r="3552" ht="15">
      <c r="Q3552" s="8"/>
    </row>
    <row r="3553" ht="15">
      <c r="Q3553" s="8"/>
    </row>
    <row r="3554" ht="15">
      <c r="Q3554" s="8"/>
    </row>
    <row r="3555" ht="15">
      <c r="Q3555" s="8"/>
    </row>
    <row r="3556" ht="15">
      <c r="Q3556" s="8"/>
    </row>
    <row r="3557" ht="15">
      <c r="Q3557" s="8"/>
    </row>
    <row r="3558" ht="15">
      <c r="Q3558" s="8"/>
    </row>
    <row r="3559" ht="15">
      <c r="Q3559" s="8"/>
    </row>
    <row r="3560" ht="15">
      <c r="Q3560" s="8"/>
    </row>
    <row r="3561" ht="15">
      <c r="Q3561" s="8"/>
    </row>
    <row r="3562" ht="15">
      <c r="Q3562" s="8"/>
    </row>
    <row r="3563" ht="15">
      <c r="Q3563" s="8"/>
    </row>
    <row r="3564" ht="15">
      <c r="Q3564" s="8"/>
    </row>
    <row r="3565" ht="15">
      <c r="Q3565" s="8"/>
    </row>
    <row r="3566" ht="15">
      <c r="Q3566" s="8"/>
    </row>
    <row r="3567" ht="15">
      <c r="Q3567" s="8"/>
    </row>
    <row r="3568" ht="15">
      <c r="Q3568" s="8"/>
    </row>
    <row r="3569" ht="15">
      <c r="Q3569" s="8"/>
    </row>
    <row r="3570" ht="15">
      <c r="Q3570" s="8"/>
    </row>
    <row r="3571" ht="15">
      <c r="Q3571" s="8"/>
    </row>
    <row r="3572" ht="15">
      <c r="Q3572" s="8"/>
    </row>
    <row r="3573" ht="15">
      <c r="Q3573" s="8"/>
    </row>
    <row r="3574" ht="15">
      <c r="Q3574" s="8"/>
    </row>
    <row r="3575" ht="15">
      <c r="Q3575" s="8"/>
    </row>
    <row r="3576" ht="15">
      <c r="Q3576" s="8"/>
    </row>
    <row r="3577" ht="15">
      <c r="Q3577" s="8"/>
    </row>
    <row r="3578" ht="15">
      <c r="Q3578" s="8"/>
    </row>
    <row r="3579" ht="15">
      <c r="Q3579" s="8"/>
    </row>
    <row r="3580" ht="15">
      <c r="Q3580" s="8"/>
    </row>
    <row r="3581" ht="15">
      <c r="Q3581" s="8"/>
    </row>
    <row r="3582" ht="15">
      <c r="Q3582" s="8"/>
    </row>
    <row r="3583" ht="15">
      <c r="Q3583" s="8"/>
    </row>
    <row r="3584" ht="15">
      <c r="Q3584" s="8"/>
    </row>
    <row r="3585" ht="15">
      <c r="Q3585" s="8"/>
    </row>
    <row r="3586" ht="15">
      <c r="Q3586" s="8"/>
    </row>
    <row r="3587" ht="15">
      <c r="Q3587" s="8"/>
    </row>
    <row r="3588" ht="15">
      <c r="Q3588" s="8"/>
    </row>
    <row r="3589" ht="15">
      <c r="Q3589" s="8"/>
    </row>
    <row r="3590" ht="15">
      <c r="Q3590" s="8"/>
    </row>
    <row r="3591" ht="15">
      <c r="Q3591" s="8"/>
    </row>
    <row r="3592" ht="15">
      <c r="Q3592" s="8"/>
    </row>
    <row r="3593" ht="15">
      <c r="Q3593" s="8"/>
    </row>
    <row r="3594" ht="15">
      <c r="Q3594" s="8"/>
    </row>
    <row r="3595" ht="15">
      <c r="Q3595" s="8"/>
    </row>
    <row r="3596" ht="15">
      <c r="Q3596" s="8"/>
    </row>
    <row r="3597" ht="15">
      <c r="Q3597" s="8"/>
    </row>
    <row r="3598" ht="15">
      <c r="Q3598" s="8"/>
    </row>
    <row r="3599" ht="15">
      <c r="Q3599" s="8"/>
    </row>
    <row r="3600" ht="15">
      <c r="Q3600" s="8"/>
    </row>
    <row r="3601" ht="15">
      <c r="Q3601" s="8"/>
    </row>
    <row r="3602" ht="15">
      <c r="Q3602" s="8"/>
    </row>
    <row r="3603" ht="15">
      <c r="Q3603" s="8"/>
    </row>
    <row r="3604" ht="15">
      <c r="Q3604" s="8"/>
    </row>
    <row r="3605" ht="15">
      <c r="Q3605" s="8"/>
    </row>
    <row r="3606" ht="15">
      <c r="Q3606" s="8"/>
    </row>
    <row r="3607" ht="15">
      <c r="Q3607" s="8"/>
    </row>
    <row r="3608" ht="15">
      <c r="Q3608" s="8"/>
    </row>
    <row r="3609" ht="15">
      <c r="Q3609" s="8"/>
    </row>
    <row r="3610" ht="15">
      <c r="Q3610" s="8"/>
    </row>
    <row r="3611" ht="15">
      <c r="Q3611" s="8"/>
    </row>
    <row r="3612" ht="15">
      <c r="Q3612" s="8"/>
    </row>
    <row r="3613" ht="15">
      <c r="Q3613" s="8"/>
    </row>
    <row r="3614" ht="15">
      <c r="Q3614" s="8"/>
    </row>
    <row r="3615" ht="15">
      <c r="Q3615" s="8"/>
    </row>
    <row r="3616" ht="15">
      <c r="Q3616" s="8"/>
    </row>
    <row r="3617" ht="15">
      <c r="Q3617" s="8"/>
    </row>
    <row r="3618" ht="15">
      <c r="Q3618" s="8"/>
    </row>
    <row r="3619" ht="15">
      <c r="Q3619" s="8"/>
    </row>
    <row r="3620" ht="15">
      <c r="Q3620" s="8"/>
    </row>
    <row r="3621" ht="15">
      <c r="Q3621" s="8"/>
    </row>
    <row r="3622" ht="15">
      <c r="Q3622" s="8"/>
    </row>
    <row r="3623" ht="15">
      <c r="Q3623" s="8"/>
    </row>
    <row r="3624" ht="15">
      <c r="Q3624" s="8"/>
    </row>
    <row r="3625" ht="15">
      <c r="Q3625" s="8"/>
    </row>
    <row r="3626" ht="15">
      <c r="Q3626" s="8"/>
    </row>
    <row r="3627" ht="15">
      <c r="Q3627" s="8"/>
    </row>
    <row r="3628" ht="15">
      <c r="Q3628" s="8"/>
    </row>
    <row r="3629" ht="15">
      <c r="Q3629" s="8"/>
    </row>
    <row r="3630" ht="15">
      <c r="Q3630" s="8"/>
    </row>
    <row r="3631" ht="15">
      <c r="Q3631" s="8"/>
    </row>
    <row r="3632" ht="15">
      <c r="Q3632" s="8"/>
    </row>
    <row r="3633" ht="15">
      <c r="Q3633" s="8"/>
    </row>
    <row r="3634" ht="15">
      <c r="Q3634" s="8"/>
    </row>
    <row r="3635" ht="15">
      <c r="Q3635" s="8"/>
    </row>
    <row r="3636" ht="15">
      <c r="Q3636" s="8"/>
    </row>
    <row r="3637" ht="15">
      <c r="Q3637" s="8"/>
    </row>
    <row r="3638" ht="15">
      <c r="Q3638" s="8"/>
    </row>
    <row r="3639" ht="15">
      <c r="Q3639" s="8"/>
    </row>
    <row r="3640" ht="15">
      <c r="Q3640" s="8"/>
    </row>
    <row r="3641" ht="15">
      <c r="Q3641" s="8"/>
    </row>
    <row r="3642" ht="15">
      <c r="Q3642" s="8"/>
    </row>
    <row r="3643" ht="15">
      <c r="Q3643" s="8"/>
    </row>
    <row r="3644" ht="15">
      <c r="Q3644" s="8"/>
    </row>
    <row r="3645" ht="15">
      <c r="Q3645" s="8"/>
    </row>
    <row r="3646" ht="15">
      <c r="Q3646" s="8"/>
    </row>
    <row r="3647" ht="15">
      <c r="Q3647" s="8"/>
    </row>
    <row r="3648" ht="15">
      <c r="Q3648" s="8"/>
    </row>
    <row r="3649" ht="15">
      <c r="Q3649" s="8"/>
    </row>
    <row r="3650" ht="15">
      <c r="Q3650" s="8"/>
    </row>
    <row r="3651" ht="15">
      <c r="Q3651" s="8"/>
    </row>
    <row r="3652" ht="15">
      <c r="Q3652" s="8"/>
    </row>
    <row r="3653" ht="15">
      <c r="Q3653" s="8"/>
    </row>
    <row r="3654" ht="15">
      <c r="Q3654" s="8"/>
    </row>
    <row r="3655" ht="15">
      <c r="Q3655" s="8"/>
    </row>
    <row r="3656" ht="15">
      <c r="Q3656" s="8"/>
    </row>
    <row r="3657" ht="15">
      <c r="Q3657" s="8"/>
    </row>
    <row r="3658" ht="15">
      <c r="Q3658" s="8"/>
    </row>
    <row r="3659" ht="15">
      <c r="Q3659" s="8"/>
    </row>
    <row r="3660" ht="15">
      <c r="Q3660" s="8"/>
    </row>
    <row r="3661" ht="15">
      <c r="Q3661" s="8"/>
    </row>
    <row r="3662" ht="15">
      <c r="Q3662" s="8"/>
    </row>
    <row r="3663" ht="15">
      <c r="Q3663" s="8"/>
    </row>
    <row r="3664" ht="15">
      <c r="Q3664" s="8"/>
    </row>
    <row r="3665" ht="15">
      <c r="Q3665" s="8"/>
    </row>
    <row r="3666" ht="15">
      <c r="Q3666" s="8"/>
    </row>
    <row r="3667" ht="15">
      <c r="Q3667" s="8"/>
    </row>
    <row r="3668" ht="15">
      <c r="Q3668" s="8"/>
    </row>
    <row r="3669" ht="15">
      <c r="Q3669" s="8"/>
    </row>
    <row r="3670" ht="15">
      <c r="Q3670" s="8"/>
    </row>
    <row r="3671" ht="15">
      <c r="Q3671" s="8"/>
    </row>
    <row r="3672" ht="15">
      <c r="Q3672" s="8"/>
    </row>
    <row r="3673" ht="15">
      <c r="Q3673" s="8"/>
    </row>
    <row r="3674" ht="15">
      <c r="Q3674" s="8"/>
    </row>
    <row r="3675" ht="15">
      <c r="Q3675" s="8"/>
    </row>
    <row r="3676" ht="15">
      <c r="Q3676" s="8"/>
    </row>
    <row r="3677" ht="15">
      <c r="Q3677" s="8"/>
    </row>
    <row r="3678" ht="15">
      <c r="Q3678" s="8"/>
    </row>
    <row r="3679" ht="15">
      <c r="Q3679" s="8"/>
    </row>
    <row r="3680" ht="15">
      <c r="Q3680" s="8"/>
    </row>
    <row r="3681" ht="15">
      <c r="Q3681" s="8"/>
    </row>
    <row r="3682" ht="15">
      <c r="Q3682" s="8"/>
    </row>
    <row r="3683" ht="15">
      <c r="Q3683" s="8"/>
    </row>
    <row r="3684" ht="15">
      <c r="Q3684" s="8"/>
    </row>
    <row r="3685" ht="15">
      <c r="Q3685" s="8"/>
    </row>
    <row r="3686" ht="15">
      <c r="Q3686" s="8"/>
    </row>
    <row r="3687" ht="15">
      <c r="Q3687" s="8"/>
    </row>
    <row r="3688" ht="15">
      <c r="Q3688" s="8"/>
    </row>
    <row r="3689" ht="15">
      <c r="Q3689" s="8"/>
    </row>
    <row r="3690" ht="15">
      <c r="Q3690" s="8"/>
    </row>
    <row r="3691" ht="15">
      <c r="Q3691" s="8"/>
    </row>
    <row r="3692" ht="15">
      <c r="Q3692" s="8"/>
    </row>
    <row r="3693" ht="15">
      <c r="Q3693" s="8"/>
    </row>
    <row r="3694" ht="15">
      <c r="Q3694" s="8"/>
    </row>
    <row r="3695" ht="15">
      <c r="Q3695" s="8"/>
    </row>
    <row r="3696" ht="15">
      <c r="Q3696" s="8"/>
    </row>
    <row r="3697" ht="15">
      <c r="Q3697" s="8"/>
    </row>
    <row r="3698" ht="15">
      <c r="Q3698" s="8"/>
    </row>
    <row r="3699" ht="15">
      <c r="Q3699" s="8"/>
    </row>
    <row r="3700" ht="15">
      <c r="Q3700" s="8"/>
    </row>
    <row r="3701" ht="15">
      <c r="Q3701" s="8"/>
    </row>
    <row r="3702" ht="15">
      <c r="Q3702" s="8"/>
    </row>
    <row r="3703" ht="15">
      <c r="Q3703" s="8"/>
    </row>
    <row r="3704" ht="15">
      <c r="Q3704" s="8"/>
    </row>
    <row r="3705" ht="15">
      <c r="Q3705" s="8"/>
    </row>
    <row r="3706" ht="15">
      <c r="Q3706" s="8"/>
    </row>
    <row r="3707" ht="15">
      <c r="Q3707" s="8"/>
    </row>
    <row r="3708" ht="15">
      <c r="Q3708" s="8"/>
    </row>
    <row r="3709" ht="15">
      <c r="Q3709" s="8"/>
    </row>
    <row r="3710" ht="15">
      <c r="Q3710" s="8"/>
    </row>
    <row r="3711" ht="15">
      <c r="Q3711" s="8"/>
    </row>
    <row r="3712" ht="15">
      <c r="Q3712" s="8"/>
    </row>
    <row r="3713" ht="15">
      <c r="Q3713" s="8"/>
    </row>
    <row r="3714" ht="15">
      <c r="Q3714" s="8"/>
    </row>
    <row r="3715" ht="15">
      <c r="Q3715" s="8"/>
    </row>
    <row r="3716" ht="15">
      <c r="Q3716" s="8"/>
    </row>
    <row r="3717" ht="15">
      <c r="Q3717" s="8"/>
    </row>
    <row r="3718" ht="15">
      <c r="Q3718" s="8"/>
    </row>
    <row r="3719" ht="15">
      <c r="Q3719" s="8"/>
    </row>
    <row r="3720" ht="15">
      <c r="Q3720" s="8"/>
    </row>
    <row r="3721" ht="15">
      <c r="Q3721" s="8"/>
    </row>
    <row r="3722" ht="15">
      <c r="Q3722" s="8"/>
    </row>
    <row r="3723" ht="15">
      <c r="Q3723" s="8"/>
    </row>
    <row r="3724" ht="15">
      <c r="Q3724" s="8"/>
    </row>
    <row r="3725" ht="15">
      <c r="Q3725" s="8"/>
    </row>
    <row r="3726" ht="15">
      <c r="Q3726" s="8"/>
    </row>
    <row r="3727" ht="15">
      <c r="Q3727" s="8"/>
    </row>
    <row r="3728" ht="15">
      <c r="Q3728" s="8"/>
    </row>
    <row r="3729" ht="15">
      <c r="Q3729" s="8"/>
    </row>
    <row r="3730" ht="15">
      <c r="Q3730" s="8"/>
    </row>
    <row r="3731" ht="15">
      <c r="Q3731" s="8"/>
    </row>
    <row r="3732" ht="15">
      <c r="Q3732" s="8"/>
    </row>
    <row r="3733" ht="15">
      <c r="Q3733" s="8"/>
    </row>
    <row r="3734" ht="15">
      <c r="Q3734" s="8"/>
    </row>
    <row r="3735" ht="15">
      <c r="Q3735" s="8"/>
    </row>
    <row r="3736" ht="15">
      <c r="Q3736" s="8"/>
    </row>
    <row r="3737" ht="15">
      <c r="Q3737" s="8"/>
    </row>
    <row r="3738" ht="15">
      <c r="Q3738" s="8"/>
    </row>
    <row r="3739" ht="15">
      <c r="Q3739" s="8"/>
    </row>
    <row r="3740" ht="15">
      <c r="Q3740" s="8"/>
    </row>
    <row r="3741" ht="15">
      <c r="Q3741" s="8"/>
    </row>
    <row r="3742" ht="15">
      <c r="Q3742" s="8"/>
    </row>
    <row r="3743" ht="15">
      <c r="Q3743" s="8"/>
    </row>
    <row r="3744" ht="15">
      <c r="Q3744" s="8"/>
    </row>
    <row r="3745" ht="15">
      <c r="Q3745" s="8"/>
    </row>
    <row r="3746" ht="15">
      <c r="Q3746" s="8"/>
    </row>
    <row r="3747" ht="15">
      <c r="Q3747" s="8"/>
    </row>
    <row r="3748" ht="15">
      <c r="Q3748" s="8"/>
    </row>
    <row r="3749" ht="15">
      <c r="Q3749" s="8"/>
    </row>
    <row r="3750" ht="15">
      <c r="Q3750" s="8"/>
    </row>
    <row r="3751" ht="15">
      <c r="Q3751" s="8"/>
    </row>
    <row r="3752" ht="15">
      <c r="Q3752" s="8"/>
    </row>
    <row r="3753" ht="15">
      <c r="Q3753" s="8"/>
    </row>
    <row r="3754" ht="15">
      <c r="Q3754" s="8"/>
    </row>
    <row r="3755" ht="15">
      <c r="Q3755" s="8"/>
    </row>
    <row r="3756" ht="15">
      <c r="Q3756" s="8"/>
    </row>
    <row r="3757" ht="15">
      <c r="Q3757" s="8"/>
    </row>
    <row r="3758" ht="15">
      <c r="Q3758" s="8"/>
    </row>
    <row r="3759" ht="15">
      <c r="Q3759" s="8"/>
    </row>
    <row r="3760" ht="15">
      <c r="Q3760" s="8"/>
    </row>
    <row r="3761" ht="15">
      <c r="Q3761" s="8"/>
    </row>
    <row r="3762" ht="15">
      <c r="Q3762" s="8"/>
    </row>
    <row r="3763" ht="15">
      <c r="Q3763" s="8"/>
    </row>
    <row r="3764" ht="15">
      <c r="Q3764" s="8"/>
    </row>
    <row r="3765" ht="15">
      <c r="Q3765" s="8"/>
    </row>
    <row r="3766" ht="15">
      <c r="Q3766" s="8"/>
    </row>
    <row r="3767" ht="15">
      <c r="Q3767" s="8"/>
    </row>
    <row r="3768" ht="15">
      <c r="Q3768" s="8"/>
    </row>
    <row r="3769" ht="15">
      <c r="Q3769" s="8"/>
    </row>
    <row r="3770" ht="15">
      <c r="Q3770" s="8"/>
    </row>
    <row r="3771" ht="15">
      <c r="Q3771" s="8"/>
    </row>
    <row r="3772" ht="15">
      <c r="Q3772" s="8"/>
    </row>
    <row r="3773" ht="15">
      <c r="Q3773" s="8"/>
    </row>
    <row r="3774" ht="15">
      <c r="Q3774" s="8"/>
    </row>
    <row r="3775" ht="15">
      <c r="Q3775" s="8"/>
    </row>
    <row r="3776" ht="15">
      <c r="Q3776" s="8"/>
    </row>
    <row r="3777" ht="15">
      <c r="Q3777" s="8"/>
    </row>
    <row r="3778" ht="15">
      <c r="Q3778" s="8"/>
    </row>
    <row r="3779" ht="15">
      <c r="Q3779" s="8"/>
    </row>
    <row r="3780" ht="15">
      <c r="Q3780" s="8"/>
    </row>
    <row r="3781" ht="15">
      <c r="Q3781" s="8"/>
    </row>
    <row r="3782" ht="15">
      <c r="Q3782" s="8"/>
    </row>
    <row r="3783" ht="15">
      <c r="Q3783" s="8"/>
    </row>
    <row r="3784" ht="15">
      <c r="Q3784" s="8"/>
    </row>
    <row r="3785" ht="15">
      <c r="Q3785" s="8"/>
    </row>
    <row r="3786" ht="15">
      <c r="Q3786" s="8"/>
    </row>
    <row r="3787" ht="15">
      <c r="Q3787" s="8"/>
    </row>
    <row r="3788" ht="15">
      <c r="Q3788" s="8"/>
    </row>
    <row r="3789" ht="15">
      <c r="Q3789" s="8"/>
    </row>
    <row r="3790" ht="15">
      <c r="Q3790" s="8"/>
    </row>
    <row r="3791" ht="15">
      <c r="Q3791" s="8"/>
    </row>
    <row r="3792" ht="15">
      <c r="Q3792" s="8"/>
    </row>
    <row r="3793" ht="15">
      <c r="Q3793" s="8"/>
    </row>
    <row r="3794" ht="15">
      <c r="Q3794" s="8"/>
    </row>
    <row r="3795" ht="15">
      <c r="Q3795" s="8"/>
    </row>
    <row r="3796" ht="15">
      <c r="Q3796" s="8"/>
    </row>
    <row r="3797" ht="15">
      <c r="Q3797" s="8"/>
    </row>
    <row r="3798" ht="15">
      <c r="Q3798" s="8"/>
    </row>
    <row r="3799" ht="15">
      <c r="Q3799" s="8"/>
    </row>
    <row r="3800" ht="15">
      <c r="Q3800" s="8"/>
    </row>
    <row r="3801" ht="15">
      <c r="Q3801" s="8"/>
    </row>
    <row r="3802" ht="15">
      <c r="Q3802" s="8"/>
    </row>
    <row r="3803" ht="15">
      <c r="Q3803" s="8"/>
    </row>
    <row r="3804" ht="15">
      <c r="Q3804" s="8"/>
    </row>
    <row r="3805" ht="15">
      <c r="Q3805" s="8"/>
    </row>
    <row r="3806" ht="15">
      <c r="Q3806" s="8"/>
    </row>
    <row r="3807" ht="15">
      <c r="Q3807" s="8"/>
    </row>
    <row r="3808" ht="15">
      <c r="Q3808" s="8"/>
    </row>
    <row r="3809" ht="15">
      <c r="Q3809" s="8"/>
    </row>
    <row r="3810" ht="15">
      <c r="Q3810" s="8"/>
    </row>
    <row r="3811" ht="15">
      <c r="Q3811" s="8"/>
    </row>
    <row r="3812" ht="15">
      <c r="Q3812" s="8"/>
    </row>
    <row r="3813" ht="15">
      <c r="Q3813" s="8"/>
    </row>
    <row r="3814" ht="15">
      <c r="Q3814" s="8"/>
    </row>
    <row r="3815" ht="15">
      <c r="Q3815" s="8"/>
    </row>
    <row r="3816" ht="15">
      <c r="Q3816" s="8"/>
    </row>
    <row r="3817" ht="15">
      <c r="Q3817" s="8"/>
    </row>
    <row r="3818" ht="15">
      <c r="Q3818" s="8"/>
    </row>
    <row r="3819" ht="15">
      <c r="Q3819" s="8"/>
    </row>
    <row r="3820" ht="15">
      <c r="Q3820" s="8"/>
    </row>
    <row r="3821" ht="15">
      <c r="Q3821" s="8"/>
    </row>
    <row r="3822" ht="15">
      <c r="Q3822" s="8"/>
    </row>
    <row r="3823" ht="15">
      <c r="Q3823" s="8"/>
    </row>
    <row r="3824" ht="15">
      <c r="Q3824" s="8"/>
    </row>
    <row r="3825" ht="15">
      <c r="Q3825" s="8"/>
    </row>
    <row r="3826" ht="15">
      <c r="Q3826" s="8"/>
    </row>
    <row r="3827" ht="15">
      <c r="Q3827" s="8"/>
    </row>
    <row r="3828" ht="15">
      <c r="Q3828" s="8"/>
    </row>
    <row r="3829" ht="15">
      <c r="Q3829" s="8"/>
    </row>
    <row r="3830" ht="15">
      <c r="Q3830" s="8"/>
    </row>
    <row r="3831" ht="15">
      <c r="Q3831" s="8"/>
    </row>
    <row r="3832" ht="15">
      <c r="Q3832" s="8"/>
    </row>
    <row r="3833" ht="15">
      <c r="Q3833" s="8"/>
    </row>
    <row r="3834" ht="15">
      <c r="Q3834" s="8"/>
    </row>
    <row r="3835" ht="15">
      <c r="Q3835" s="8"/>
    </row>
    <row r="3836" ht="15">
      <c r="Q3836" s="8"/>
    </row>
    <row r="3837" ht="15">
      <c r="Q3837" s="8"/>
    </row>
    <row r="3838" ht="15">
      <c r="Q3838" s="8"/>
    </row>
    <row r="3839" ht="15">
      <c r="Q3839" s="8"/>
    </row>
    <row r="3840" ht="15">
      <c r="Q3840" s="8"/>
    </row>
    <row r="3841" ht="15">
      <c r="Q3841" s="8"/>
    </row>
    <row r="3842" ht="15">
      <c r="Q3842" s="8"/>
    </row>
    <row r="3843" ht="15">
      <c r="Q3843" s="8"/>
    </row>
    <row r="3844" ht="15">
      <c r="Q3844" s="8"/>
    </row>
    <row r="3845" ht="15">
      <c r="Q3845" s="8"/>
    </row>
    <row r="3846" ht="15">
      <c r="Q3846" s="8"/>
    </row>
    <row r="3847" ht="15">
      <c r="Q3847" s="8"/>
    </row>
    <row r="3848" ht="15">
      <c r="Q3848" s="8"/>
    </row>
    <row r="3849" ht="15">
      <c r="Q3849" s="8"/>
    </row>
    <row r="3850" ht="15">
      <c r="Q3850" s="8"/>
    </row>
    <row r="3851" ht="15">
      <c r="Q3851" s="8"/>
    </row>
    <row r="3852" ht="15">
      <c r="Q3852" s="8"/>
    </row>
    <row r="3853" ht="15">
      <c r="Q3853" s="8"/>
    </row>
    <row r="3854" ht="15">
      <c r="Q3854" s="8"/>
    </row>
    <row r="3855" ht="15">
      <c r="Q3855" s="8"/>
    </row>
    <row r="3856" ht="15">
      <c r="Q3856" s="8"/>
    </row>
    <row r="3857" ht="15">
      <c r="Q3857" s="8"/>
    </row>
    <row r="3858" ht="15">
      <c r="Q3858" s="8"/>
    </row>
    <row r="3859" ht="15">
      <c r="Q3859" s="8"/>
    </row>
    <row r="3860" ht="15">
      <c r="Q3860" s="8"/>
    </row>
    <row r="3861" ht="15">
      <c r="Q3861" s="8"/>
    </row>
    <row r="3862" ht="15">
      <c r="Q3862" s="8"/>
    </row>
    <row r="3863" ht="15">
      <c r="Q3863" s="8"/>
    </row>
    <row r="3864" ht="15">
      <c r="Q3864" s="8"/>
    </row>
    <row r="3865" ht="15">
      <c r="Q3865" s="8"/>
    </row>
    <row r="3866" ht="15">
      <c r="Q3866" s="8"/>
    </row>
    <row r="3867" ht="15">
      <c r="Q3867" s="8"/>
    </row>
    <row r="3868" ht="15">
      <c r="Q3868" s="8"/>
    </row>
    <row r="3869" ht="15">
      <c r="Q3869" s="8"/>
    </row>
    <row r="3870" ht="15">
      <c r="Q3870" s="8"/>
    </row>
    <row r="3871" ht="15">
      <c r="Q3871" s="8"/>
    </row>
    <row r="3872" ht="15">
      <c r="Q3872" s="8"/>
    </row>
    <row r="3873" ht="15">
      <c r="Q3873" s="8"/>
    </row>
    <row r="3874" ht="15">
      <c r="Q3874" s="8"/>
    </row>
    <row r="3875" ht="15">
      <c r="Q3875" s="8"/>
    </row>
    <row r="3876" ht="15">
      <c r="Q3876" s="8"/>
    </row>
    <row r="3877" ht="15">
      <c r="Q3877" s="8"/>
    </row>
    <row r="3878" ht="15">
      <c r="Q3878" s="8"/>
    </row>
    <row r="3879" ht="15">
      <c r="Q3879" s="8"/>
    </row>
    <row r="3880" ht="15">
      <c r="Q3880" s="8"/>
    </row>
    <row r="3881" ht="15">
      <c r="Q3881" s="8"/>
    </row>
    <row r="3882" ht="15">
      <c r="Q3882" s="8"/>
    </row>
    <row r="3883" ht="15">
      <c r="Q3883" s="8"/>
    </row>
    <row r="3884" ht="15">
      <c r="Q3884" s="8"/>
    </row>
    <row r="3885" ht="15">
      <c r="Q3885" s="8"/>
    </row>
    <row r="3886" ht="15">
      <c r="Q3886" s="8"/>
    </row>
    <row r="3887" ht="15">
      <c r="Q3887" s="8"/>
    </row>
    <row r="3888" ht="15">
      <c r="Q3888" s="8"/>
    </row>
    <row r="3889" ht="15">
      <c r="Q3889" s="8"/>
    </row>
    <row r="3890" ht="15">
      <c r="Q3890" s="8"/>
    </row>
    <row r="3891" ht="15">
      <c r="Q3891" s="8"/>
    </row>
    <row r="3892" ht="15">
      <c r="Q3892" s="8"/>
    </row>
    <row r="3893" ht="15">
      <c r="Q3893" s="8"/>
    </row>
    <row r="3894" ht="15">
      <c r="Q3894" s="8"/>
    </row>
    <row r="3895" ht="15">
      <c r="Q3895" s="8"/>
    </row>
    <row r="3896" ht="15">
      <c r="Q3896" s="8"/>
    </row>
    <row r="3897" ht="15">
      <c r="Q3897" s="8"/>
    </row>
    <row r="3898" ht="15">
      <c r="Q3898" s="8"/>
    </row>
    <row r="3899" ht="15">
      <c r="Q3899" s="8"/>
    </row>
    <row r="3900" ht="15">
      <c r="Q3900" s="8"/>
    </row>
    <row r="3901" ht="15">
      <c r="Q3901" s="8"/>
    </row>
    <row r="3902" ht="15">
      <c r="Q3902" s="8"/>
    </row>
    <row r="3903" ht="15">
      <c r="Q3903" s="8"/>
    </row>
    <row r="3904" ht="15">
      <c r="Q3904" s="8"/>
    </row>
    <row r="3905" ht="15">
      <c r="Q3905" s="8"/>
    </row>
    <row r="3906" ht="15">
      <c r="Q3906" s="8"/>
    </row>
    <row r="3907" ht="15">
      <c r="Q3907" s="8"/>
    </row>
    <row r="3908" ht="15">
      <c r="Q3908" s="8"/>
    </row>
    <row r="3909" ht="15">
      <c r="Q3909" s="8"/>
    </row>
    <row r="3910" ht="15">
      <c r="Q3910" s="8"/>
    </row>
    <row r="3911" ht="15">
      <c r="Q3911" s="8"/>
    </row>
    <row r="3912" ht="15">
      <c r="Q3912" s="8"/>
    </row>
    <row r="3913" ht="15">
      <c r="Q3913" s="8"/>
    </row>
    <row r="3914" ht="15">
      <c r="Q3914" s="8"/>
    </row>
    <row r="3915" ht="15">
      <c r="Q3915" s="8"/>
    </row>
    <row r="3916" ht="15">
      <c r="Q3916" s="8"/>
    </row>
    <row r="3917" ht="15">
      <c r="Q3917" s="8"/>
    </row>
    <row r="3918" ht="15">
      <c r="Q3918" s="8"/>
    </row>
    <row r="3919" ht="15">
      <c r="Q3919" s="8"/>
    </row>
    <row r="3920" ht="15">
      <c r="Q3920" s="8"/>
    </row>
    <row r="3921" ht="15">
      <c r="Q3921" s="8"/>
    </row>
    <row r="3922" ht="15">
      <c r="Q3922" s="8"/>
    </row>
    <row r="3923" ht="15">
      <c r="Q3923" s="8"/>
    </row>
    <row r="3924" ht="15">
      <c r="Q3924" s="8"/>
    </row>
    <row r="3925" ht="15">
      <c r="Q3925" s="8"/>
    </row>
    <row r="3926" ht="15">
      <c r="Q3926" s="8"/>
    </row>
    <row r="3927" ht="15">
      <c r="Q3927" s="8"/>
    </row>
    <row r="3928" ht="15">
      <c r="Q3928" s="8"/>
    </row>
    <row r="3929" ht="15">
      <c r="Q3929" s="8"/>
    </row>
    <row r="3930" ht="15">
      <c r="Q3930" s="8"/>
    </row>
    <row r="3931" ht="15">
      <c r="Q3931" s="8"/>
    </row>
    <row r="3932" ht="15">
      <c r="Q3932" s="8"/>
    </row>
    <row r="3933" ht="15">
      <c r="Q3933" s="8"/>
    </row>
    <row r="3934" ht="15">
      <c r="Q3934" s="8"/>
    </row>
    <row r="3935" ht="15">
      <c r="Q3935" s="8"/>
    </row>
    <row r="3936" ht="15">
      <c r="Q3936" s="8"/>
    </row>
    <row r="3937" ht="15">
      <c r="Q3937" s="8"/>
    </row>
    <row r="3938" ht="15">
      <c r="Q3938" s="8"/>
    </row>
    <row r="3939" ht="15">
      <c r="Q3939" s="8"/>
    </row>
    <row r="3940" ht="15">
      <c r="Q3940" s="8"/>
    </row>
    <row r="3941" ht="15">
      <c r="Q3941" s="8"/>
    </row>
    <row r="3942" ht="15">
      <c r="Q3942" s="8"/>
    </row>
    <row r="3943" ht="15">
      <c r="Q3943" s="8"/>
    </row>
    <row r="3944" ht="15">
      <c r="Q3944" s="8"/>
    </row>
    <row r="3945" ht="15">
      <c r="Q3945" s="8"/>
    </row>
    <row r="3946" ht="15">
      <c r="Q3946" s="8"/>
    </row>
    <row r="3947" ht="15">
      <c r="Q3947" s="8"/>
    </row>
    <row r="3948" ht="15">
      <c r="Q3948" s="8"/>
    </row>
    <row r="3949" ht="15">
      <c r="Q3949" s="8"/>
    </row>
    <row r="3950" ht="15">
      <c r="Q3950" s="8"/>
    </row>
    <row r="3951" ht="15">
      <c r="Q3951" s="8"/>
    </row>
    <row r="3952" ht="15">
      <c r="Q3952" s="8"/>
    </row>
    <row r="3953" ht="15">
      <c r="Q3953" s="8"/>
    </row>
    <row r="3954" ht="15">
      <c r="Q3954" s="8"/>
    </row>
    <row r="3955" ht="15">
      <c r="Q3955" s="8"/>
    </row>
    <row r="3956" ht="15">
      <c r="Q3956" s="8"/>
    </row>
    <row r="3957" ht="15">
      <c r="Q3957" s="8"/>
    </row>
    <row r="3958" ht="15">
      <c r="Q3958" s="8"/>
    </row>
    <row r="3959" ht="15">
      <c r="Q3959" s="8"/>
    </row>
    <row r="3960" ht="15">
      <c r="Q3960" s="8"/>
    </row>
    <row r="3961" ht="15">
      <c r="Q3961" s="8"/>
    </row>
    <row r="3962" ht="15">
      <c r="Q3962" s="8"/>
    </row>
    <row r="3963" ht="15">
      <c r="Q3963" s="8"/>
    </row>
    <row r="3964" ht="15">
      <c r="Q3964" s="8"/>
    </row>
    <row r="3965" ht="15">
      <c r="Q3965" s="8"/>
    </row>
    <row r="3966" ht="15">
      <c r="Q3966" s="8"/>
    </row>
    <row r="3967" ht="15">
      <c r="Q3967" s="8"/>
    </row>
    <row r="3968" ht="15">
      <c r="Q3968" s="8"/>
    </row>
    <row r="3969" ht="15">
      <c r="Q3969" s="8"/>
    </row>
    <row r="3970" ht="15">
      <c r="Q3970" s="8"/>
    </row>
    <row r="3971" ht="15">
      <c r="Q3971" s="8"/>
    </row>
    <row r="3972" ht="15">
      <c r="Q3972" s="8"/>
    </row>
    <row r="3973" ht="15">
      <c r="Q3973" s="8"/>
    </row>
    <row r="3974" ht="15">
      <c r="Q3974" s="8"/>
    </row>
    <row r="3975" ht="15">
      <c r="Q3975" s="8"/>
    </row>
    <row r="3976" ht="15">
      <c r="Q3976" s="8"/>
    </row>
    <row r="3977" ht="15">
      <c r="Q3977" s="8"/>
    </row>
    <row r="3978" ht="15">
      <c r="Q3978" s="8"/>
    </row>
    <row r="3979" ht="15">
      <c r="Q3979" s="8"/>
    </row>
    <row r="3980" ht="15">
      <c r="Q3980" s="8"/>
    </row>
    <row r="3981" ht="15">
      <c r="Q3981" s="8"/>
    </row>
    <row r="3982" ht="15">
      <c r="Q3982" s="8"/>
    </row>
    <row r="3983" ht="15">
      <c r="Q3983" s="8"/>
    </row>
    <row r="3984" ht="15">
      <c r="Q3984" s="8"/>
    </row>
    <row r="3985" ht="15">
      <c r="Q3985" s="8"/>
    </row>
    <row r="3986" ht="15">
      <c r="Q3986" s="8"/>
    </row>
    <row r="3987" ht="15">
      <c r="Q3987" s="8"/>
    </row>
    <row r="3988" ht="15">
      <c r="Q3988" s="8"/>
    </row>
    <row r="3989" ht="15">
      <c r="Q3989" s="8"/>
    </row>
    <row r="3990" ht="15">
      <c r="Q3990" s="8"/>
    </row>
    <row r="3991" ht="15">
      <c r="Q3991" s="8"/>
    </row>
    <row r="3992" ht="15">
      <c r="Q3992" s="8"/>
    </row>
    <row r="3993" ht="15">
      <c r="Q3993" s="8"/>
    </row>
    <row r="3994" ht="15">
      <c r="Q3994" s="8"/>
    </row>
    <row r="3995" ht="15">
      <c r="Q3995" s="8"/>
    </row>
    <row r="3996" ht="15">
      <c r="Q3996" s="8"/>
    </row>
    <row r="3997" ht="15">
      <c r="Q3997" s="8"/>
    </row>
    <row r="3998" ht="15">
      <c r="Q3998" s="8"/>
    </row>
    <row r="3999" ht="15">
      <c r="Q3999" s="8"/>
    </row>
    <row r="4000" ht="15">
      <c r="Q4000" s="8"/>
    </row>
    <row r="4001" ht="15">
      <c r="Q4001" s="8"/>
    </row>
    <row r="4002" ht="15">
      <c r="Q4002" s="8"/>
    </row>
    <row r="4003" ht="15">
      <c r="Q4003" s="8"/>
    </row>
    <row r="4004" ht="15">
      <c r="Q4004" s="8"/>
    </row>
    <row r="4005" ht="15">
      <c r="Q4005" s="8"/>
    </row>
    <row r="4006" ht="15">
      <c r="Q4006" s="8"/>
    </row>
    <row r="4007" ht="15">
      <c r="Q4007" s="8"/>
    </row>
    <row r="4008" ht="15">
      <c r="Q4008" s="8"/>
    </row>
    <row r="4009" ht="15">
      <c r="Q4009" s="8"/>
    </row>
    <row r="4010" ht="15">
      <c r="Q4010" s="8"/>
    </row>
    <row r="4011" ht="15">
      <c r="Q4011" s="8"/>
    </row>
    <row r="4012" ht="15">
      <c r="Q4012" s="8"/>
    </row>
    <row r="4013" ht="15">
      <c r="Q4013" s="8"/>
    </row>
    <row r="4014" ht="15">
      <c r="Q4014" s="8"/>
    </row>
    <row r="4015" ht="15">
      <c r="Q4015" s="8"/>
    </row>
    <row r="4016" ht="15">
      <c r="Q4016" s="8"/>
    </row>
    <row r="4017" ht="15">
      <c r="Q4017" s="8"/>
    </row>
    <row r="4018" ht="15">
      <c r="Q4018" s="8"/>
    </row>
    <row r="4019" ht="15">
      <c r="Q4019" s="8"/>
    </row>
    <row r="4020" ht="15">
      <c r="Q4020" s="8"/>
    </row>
    <row r="4021" ht="15">
      <c r="Q4021" s="8"/>
    </row>
    <row r="4022" ht="15">
      <c r="Q4022" s="8"/>
    </row>
    <row r="4023" ht="15">
      <c r="Q4023" s="8"/>
    </row>
    <row r="4024" ht="15">
      <c r="Q4024" s="8"/>
    </row>
    <row r="4025" ht="15">
      <c r="Q4025" s="8"/>
    </row>
    <row r="4026" ht="15">
      <c r="Q4026" s="8"/>
    </row>
    <row r="4027" ht="15">
      <c r="Q4027" s="8"/>
    </row>
    <row r="4028" ht="15">
      <c r="Q4028" s="8"/>
    </row>
    <row r="4029" ht="15">
      <c r="Q4029" s="8"/>
    </row>
    <row r="4030" ht="15">
      <c r="Q4030" s="8"/>
    </row>
    <row r="4031" ht="15">
      <c r="Q4031" s="8"/>
    </row>
    <row r="4032" ht="15">
      <c r="Q4032" s="8"/>
    </row>
    <row r="4033" ht="15">
      <c r="Q4033" s="8"/>
    </row>
    <row r="4034" ht="15">
      <c r="Q4034" s="8"/>
    </row>
    <row r="4035" ht="15">
      <c r="Q4035" s="8"/>
    </row>
    <row r="4036" ht="15">
      <c r="Q4036" s="8"/>
    </row>
    <row r="4037" ht="15">
      <c r="Q4037" s="8"/>
    </row>
    <row r="4038" ht="15">
      <c r="Q4038" s="8"/>
    </row>
    <row r="4039" ht="15">
      <c r="Q4039" s="8"/>
    </row>
    <row r="4040" ht="15">
      <c r="Q4040" s="8"/>
    </row>
    <row r="4041" ht="15">
      <c r="Q4041" s="8"/>
    </row>
    <row r="4042" ht="15">
      <c r="Q4042" s="8"/>
    </row>
    <row r="4043" ht="15">
      <c r="Q4043" s="8"/>
    </row>
    <row r="4044" ht="15">
      <c r="Q4044" s="8"/>
    </row>
    <row r="4045" ht="15">
      <c r="Q4045" s="8"/>
    </row>
    <row r="4046" ht="15">
      <c r="Q4046" s="8"/>
    </row>
    <row r="4047" ht="15">
      <c r="Q4047" s="8"/>
    </row>
    <row r="4048" ht="15">
      <c r="Q4048" s="8"/>
    </row>
    <row r="4049" ht="15">
      <c r="Q4049" s="8"/>
    </row>
    <row r="4050" ht="15">
      <c r="Q4050" s="8"/>
    </row>
    <row r="4051" ht="15">
      <c r="Q4051" s="8"/>
    </row>
    <row r="4052" ht="15">
      <c r="Q4052" s="8"/>
    </row>
    <row r="4053" ht="15">
      <c r="Q4053" s="8"/>
    </row>
    <row r="4054" ht="15">
      <c r="Q4054" s="8"/>
    </row>
    <row r="4055" ht="15">
      <c r="Q4055" s="8"/>
    </row>
    <row r="4056" ht="15">
      <c r="Q4056" s="8"/>
    </row>
    <row r="4057" ht="15">
      <c r="Q4057" s="8"/>
    </row>
    <row r="4058" ht="15">
      <c r="Q4058" s="8"/>
    </row>
    <row r="4059" ht="15">
      <c r="Q4059" s="8"/>
    </row>
    <row r="4060" ht="15">
      <c r="Q4060" s="8"/>
    </row>
    <row r="4061" ht="15">
      <c r="Q4061" s="8"/>
    </row>
    <row r="4062" ht="15">
      <c r="Q4062" s="8"/>
    </row>
    <row r="4063" ht="15">
      <c r="Q4063" s="8"/>
    </row>
    <row r="4064" ht="15">
      <c r="Q4064" s="8"/>
    </row>
    <row r="4065" ht="15">
      <c r="Q4065" s="8"/>
    </row>
    <row r="4066" ht="15">
      <c r="Q4066" s="8"/>
    </row>
    <row r="4067" ht="15">
      <c r="Q4067" s="8"/>
    </row>
    <row r="4068" ht="15">
      <c r="Q4068" s="8"/>
    </row>
    <row r="4069" ht="15">
      <c r="Q4069" s="8"/>
    </row>
    <row r="4070" ht="15">
      <c r="Q4070" s="8"/>
    </row>
    <row r="4071" ht="15">
      <c r="Q4071" s="8"/>
    </row>
    <row r="4072" ht="15">
      <c r="Q4072" s="8"/>
    </row>
    <row r="4073" ht="15">
      <c r="Q4073" s="8"/>
    </row>
    <row r="4074" ht="15">
      <c r="Q4074" s="8"/>
    </row>
    <row r="4075" ht="15">
      <c r="Q4075" s="8"/>
    </row>
    <row r="4076" ht="15">
      <c r="Q4076" s="8"/>
    </row>
    <row r="4077" ht="15">
      <c r="Q4077" s="8"/>
    </row>
    <row r="4078" ht="15">
      <c r="Q4078" s="8"/>
    </row>
    <row r="4079" ht="15">
      <c r="Q4079" s="8"/>
    </row>
    <row r="4080" ht="15">
      <c r="Q4080" s="8"/>
    </row>
    <row r="4081" ht="15">
      <c r="Q4081" s="8"/>
    </row>
    <row r="4082" ht="15">
      <c r="Q4082" s="8"/>
    </row>
    <row r="4083" ht="15">
      <c r="Q4083" s="8"/>
    </row>
    <row r="4084" ht="15">
      <c r="Q4084" s="8"/>
    </row>
    <row r="4085" ht="15">
      <c r="Q4085" s="8"/>
    </row>
    <row r="4086" ht="15">
      <c r="Q4086" s="8"/>
    </row>
    <row r="4087" ht="15">
      <c r="Q4087" s="8"/>
    </row>
    <row r="4088" ht="15">
      <c r="Q4088" s="8"/>
    </row>
    <row r="4089" ht="15">
      <c r="Q4089" s="8"/>
    </row>
    <row r="4090" ht="15">
      <c r="Q4090" s="8"/>
    </row>
    <row r="4091" ht="15">
      <c r="Q4091" s="8"/>
    </row>
    <row r="4092" ht="15">
      <c r="Q4092" s="8"/>
    </row>
    <row r="4093" ht="15">
      <c r="Q4093" s="8"/>
    </row>
    <row r="4094" ht="15">
      <c r="Q4094" s="8"/>
    </row>
    <row r="4095" ht="15">
      <c r="Q4095" s="8"/>
    </row>
    <row r="4096" ht="15">
      <c r="Q4096" s="8"/>
    </row>
    <row r="4097" ht="15">
      <c r="Q4097" s="8"/>
    </row>
    <row r="4098" ht="15">
      <c r="Q4098" s="8"/>
    </row>
    <row r="4099" ht="15">
      <c r="Q4099" s="8"/>
    </row>
    <row r="4100" ht="15">
      <c r="Q4100" s="8"/>
    </row>
    <row r="4101" ht="15">
      <c r="Q4101" s="8"/>
    </row>
    <row r="4102" ht="15">
      <c r="Q4102" s="8"/>
    </row>
    <row r="4103" ht="15">
      <c r="Q4103" s="8"/>
    </row>
    <row r="4104" ht="15">
      <c r="Q4104" s="8"/>
    </row>
    <row r="4105" ht="15">
      <c r="Q4105" s="8"/>
    </row>
    <row r="4106" ht="15">
      <c r="Q4106" s="8"/>
    </row>
    <row r="4107" ht="15">
      <c r="Q4107" s="8"/>
    </row>
    <row r="4108" ht="15">
      <c r="Q4108" s="8"/>
    </row>
    <row r="4109" ht="15">
      <c r="Q4109" s="8"/>
    </row>
    <row r="4110" ht="15">
      <c r="Q4110" s="8"/>
    </row>
    <row r="4111" ht="15">
      <c r="Q4111" s="8"/>
    </row>
    <row r="4112" ht="15">
      <c r="Q4112" s="8"/>
    </row>
    <row r="4113" ht="15">
      <c r="Q4113" s="8"/>
    </row>
    <row r="4114" ht="15">
      <c r="Q4114" s="8"/>
    </row>
    <row r="4115" ht="15">
      <c r="Q4115" s="8"/>
    </row>
    <row r="4116" ht="15">
      <c r="Q4116" s="8"/>
    </row>
    <row r="4117" ht="15">
      <c r="Q4117" s="8"/>
    </row>
    <row r="4118" ht="15">
      <c r="Q4118" s="8"/>
    </row>
    <row r="4119" ht="15">
      <c r="Q4119" s="8"/>
    </row>
    <row r="4120" ht="15">
      <c r="Q4120" s="8"/>
    </row>
    <row r="4121" ht="15">
      <c r="Q4121" s="8"/>
    </row>
    <row r="4122" ht="15">
      <c r="Q4122" s="8"/>
    </row>
    <row r="4123" ht="15">
      <c r="Q4123" s="8"/>
    </row>
    <row r="4124" ht="15">
      <c r="Q4124" s="8"/>
    </row>
    <row r="4125" ht="15">
      <c r="Q4125" s="8"/>
    </row>
    <row r="4126" ht="15">
      <c r="Q4126" s="8"/>
    </row>
    <row r="4127" ht="15">
      <c r="Q4127" s="8"/>
    </row>
    <row r="4128" ht="15">
      <c r="Q4128" s="8"/>
    </row>
    <row r="4129" ht="15">
      <c r="Q4129" s="8"/>
    </row>
    <row r="4130" ht="15">
      <c r="Q4130" s="8"/>
    </row>
    <row r="4131" ht="15">
      <c r="Q4131" s="8"/>
    </row>
    <row r="4132" ht="15">
      <c r="Q4132" s="8"/>
    </row>
    <row r="4133" ht="15">
      <c r="Q4133" s="8"/>
    </row>
    <row r="4134" ht="15">
      <c r="Q4134" s="8"/>
    </row>
    <row r="4135" ht="15">
      <c r="Q4135" s="8"/>
    </row>
    <row r="4136" ht="15">
      <c r="Q4136" s="8"/>
    </row>
    <row r="4137" ht="15">
      <c r="Q4137" s="8"/>
    </row>
    <row r="4138" ht="15">
      <c r="Q4138" s="8"/>
    </row>
    <row r="4139" ht="15">
      <c r="Q4139" s="8"/>
    </row>
    <row r="4140" ht="15">
      <c r="Q4140" s="8"/>
    </row>
    <row r="4141" ht="15">
      <c r="Q4141" s="8"/>
    </row>
    <row r="4142" ht="15">
      <c r="Q4142" s="8"/>
    </row>
    <row r="4143" ht="15">
      <c r="Q4143" s="8"/>
    </row>
    <row r="4144" ht="15">
      <c r="Q4144" s="8"/>
    </row>
    <row r="4145" ht="15">
      <c r="Q4145" s="8"/>
    </row>
    <row r="4146" ht="15">
      <c r="Q4146" s="8"/>
    </row>
    <row r="4147" ht="15">
      <c r="Q4147" s="8"/>
    </row>
    <row r="4148" ht="15">
      <c r="Q4148" s="8"/>
    </row>
    <row r="4149" ht="15">
      <c r="Q4149" s="8"/>
    </row>
    <row r="4150" ht="15">
      <c r="Q4150" s="8"/>
    </row>
    <row r="4151" ht="15">
      <c r="Q4151" s="8"/>
    </row>
    <row r="4152" ht="15">
      <c r="Q4152" s="8"/>
    </row>
    <row r="4153" ht="15">
      <c r="Q4153" s="8"/>
    </row>
    <row r="4154" ht="15">
      <c r="Q4154" s="8"/>
    </row>
    <row r="4155" ht="15">
      <c r="Q4155" s="8"/>
    </row>
    <row r="4156" ht="15">
      <c r="Q4156" s="8"/>
    </row>
    <row r="4157" ht="15">
      <c r="Q4157" s="8"/>
    </row>
    <row r="4158" ht="15">
      <c r="Q4158" s="8"/>
    </row>
    <row r="4159" ht="15">
      <c r="Q4159" s="8"/>
    </row>
    <row r="4160" ht="15">
      <c r="Q4160" s="8"/>
    </row>
    <row r="4161" ht="15">
      <c r="Q4161" s="8"/>
    </row>
    <row r="4162" ht="15">
      <c r="Q4162" s="8"/>
    </row>
    <row r="4163" ht="15">
      <c r="Q4163" s="8"/>
    </row>
    <row r="4164" ht="15">
      <c r="Q4164" s="8"/>
    </row>
    <row r="4165" ht="15">
      <c r="Q4165" s="8"/>
    </row>
    <row r="4166" ht="15">
      <c r="Q4166" s="8"/>
    </row>
    <row r="4167" ht="15">
      <c r="Q4167" s="8"/>
    </row>
    <row r="4168" ht="15">
      <c r="Q4168" s="8"/>
    </row>
    <row r="4169" ht="15">
      <c r="Q4169" s="8"/>
    </row>
    <row r="4170" ht="15">
      <c r="Q4170" s="8"/>
    </row>
    <row r="4171" ht="15">
      <c r="Q4171" s="8"/>
    </row>
    <row r="4172" ht="15">
      <c r="Q4172" s="8"/>
    </row>
    <row r="4173" ht="15">
      <c r="Q4173" s="8"/>
    </row>
    <row r="4174" ht="15">
      <c r="Q4174" s="8"/>
    </row>
    <row r="4175" ht="15">
      <c r="Q4175" s="8"/>
    </row>
    <row r="4176" ht="15">
      <c r="Q4176" s="8"/>
    </row>
    <row r="4177" ht="15">
      <c r="Q4177" s="8"/>
    </row>
    <row r="4178" ht="15">
      <c r="Q4178" s="8"/>
    </row>
    <row r="4179" ht="15">
      <c r="Q4179" s="8"/>
    </row>
    <row r="4180" ht="15">
      <c r="Q4180" s="8"/>
    </row>
    <row r="4181" ht="15">
      <c r="Q4181" s="8"/>
    </row>
    <row r="4182" ht="15">
      <c r="Q4182" s="8"/>
    </row>
    <row r="4183" ht="15">
      <c r="Q4183" s="8"/>
    </row>
    <row r="4184" ht="15">
      <c r="Q4184" s="8"/>
    </row>
    <row r="4185" ht="15">
      <c r="Q4185" s="8"/>
    </row>
    <row r="4186" ht="15">
      <c r="Q4186" s="8"/>
    </row>
    <row r="4187" ht="15">
      <c r="Q4187" s="8"/>
    </row>
    <row r="4188" ht="15">
      <c r="Q4188" s="8"/>
    </row>
    <row r="4189" ht="15">
      <c r="Q4189" s="8"/>
    </row>
    <row r="4190" ht="15">
      <c r="Q4190" s="8"/>
    </row>
    <row r="4191" ht="15">
      <c r="Q4191" s="8"/>
    </row>
    <row r="4192" ht="15">
      <c r="Q4192" s="8"/>
    </row>
    <row r="4193" ht="15">
      <c r="Q4193" s="8"/>
    </row>
    <row r="4194" ht="15">
      <c r="Q4194" s="8"/>
    </row>
    <row r="4195" ht="15">
      <c r="Q4195" s="8"/>
    </row>
    <row r="4196" ht="15">
      <c r="Q4196" s="8"/>
    </row>
    <row r="4197" ht="15">
      <c r="Q4197" s="8"/>
    </row>
    <row r="4198" ht="15">
      <c r="Q4198" s="8"/>
    </row>
    <row r="4199" ht="15">
      <c r="Q4199" s="8"/>
    </row>
    <row r="4200" ht="15">
      <c r="Q4200" s="8"/>
    </row>
    <row r="4201" ht="15">
      <c r="Q4201" s="8"/>
    </row>
    <row r="4202" ht="15">
      <c r="Q4202" s="8"/>
    </row>
    <row r="4203" ht="15">
      <c r="Q4203" s="8"/>
    </row>
    <row r="4204" ht="15">
      <c r="Q4204" s="8"/>
    </row>
    <row r="4205" ht="15">
      <c r="Q4205" s="8"/>
    </row>
    <row r="4206" ht="15">
      <c r="Q4206" s="8"/>
    </row>
    <row r="4207" ht="15">
      <c r="Q4207" s="8"/>
    </row>
    <row r="4208" ht="15">
      <c r="Q4208" s="8"/>
    </row>
    <row r="4209" ht="15">
      <c r="Q4209" s="8"/>
    </row>
    <row r="4210" ht="15">
      <c r="Q4210" s="8"/>
    </row>
    <row r="4211" ht="15">
      <c r="Q4211" s="8"/>
    </row>
    <row r="4212" ht="15">
      <c r="Q4212" s="8"/>
    </row>
    <row r="4213" ht="15">
      <c r="Q4213" s="8"/>
    </row>
    <row r="4214" ht="15">
      <c r="Q4214" s="8"/>
    </row>
    <row r="4215" ht="15">
      <c r="Q4215" s="8"/>
    </row>
    <row r="4216" ht="15">
      <c r="Q4216" s="8"/>
    </row>
    <row r="4217" ht="15">
      <c r="Q4217" s="8"/>
    </row>
    <row r="4218" ht="15">
      <c r="Q4218" s="8"/>
    </row>
    <row r="4219" ht="15">
      <c r="Q4219" s="8"/>
    </row>
    <row r="4220" ht="15">
      <c r="Q4220" s="8"/>
    </row>
    <row r="4221" ht="15">
      <c r="Q4221" s="8"/>
    </row>
    <row r="4222" ht="15">
      <c r="Q4222" s="8"/>
    </row>
    <row r="4223" ht="15">
      <c r="Q4223" s="8"/>
    </row>
    <row r="4224" ht="15">
      <c r="Q4224" s="8"/>
    </row>
    <row r="4225" ht="15">
      <c r="Q4225" s="8"/>
    </row>
    <row r="4226" ht="15">
      <c r="Q4226" s="8"/>
    </row>
    <row r="4227" ht="15">
      <c r="Q4227" s="8"/>
    </row>
    <row r="4228" ht="15">
      <c r="Q4228" s="8"/>
    </row>
    <row r="4229" ht="15">
      <c r="Q4229" s="8"/>
    </row>
    <row r="4230" ht="15">
      <c r="Q4230" s="8"/>
    </row>
    <row r="4231" ht="15">
      <c r="Q4231" s="8"/>
    </row>
    <row r="4232" ht="15">
      <c r="Q4232" s="8"/>
    </row>
    <row r="4233" ht="15">
      <c r="Q4233" s="8"/>
    </row>
    <row r="4234" ht="15">
      <c r="Q4234" s="8"/>
    </row>
    <row r="4235" ht="15">
      <c r="Q4235" s="8"/>
    </row>
    <row r="4236" ht="15">
      <c r="Q4236" s="8"/>
    </row>
    <row r="4237" ht="15">
      <c r="Q4237" s="8"/>
    </row>
    <row r="4238" ht="15">
      <c r="Q4238" s="8"/>
    </row>
    <row r="4239" ht="15">
      <c r="Q4239" s="8"/>
    </row>
    <row r="4240" ht="15">
      <c r="Q4240" s="8"/>
    </row>
    <row r="4241" ht="15">
      <c r="Q4241" s="8"/>
    </row>
    <row r="4242" ht="15">
      <c r="Q4242" s="8"/>
    </row>
    <row r="4243" ht="15">
      <c r="Q4243" s="8"/>
    </row>
    <row r="4244" ht="15">
      <c r="Q4244" s="8"/>
    </row>
    <row r="4245" ht="15">
      <c r="Q4245" s="8"/>
    </row>
    <row r="4246" ht="15">
      <c r="Q4246" s="8"/>
    </row>
    <row r="4247" ht="15">
      <c r="Q4247" s="8"/>
    </row>
    <row r="4248" ht="15">
      <c r="Q4248" s="8"/>
    </row>
    <row r="4249" ht="15">
      <c r="Q4249" s="8"/>
    </row>
    <row r="4250" ht="15">
      <c r="Q4250" s="8"/>
    </row>
    <row r="4251" ht="15">
      <c r="Q4251" s="8"/>
    </row>
    <row r="4252" ht="15">
      <c r="Q4252" s="8"/>
    </row>
    <row r="4253" ht="15">
      <c r="Q4253" s="8"/>
    </row>
    <row r="4254" ht="15">
      <c r="Q4254" s="8"/>
    </row>
    <row r="4255" ht="15">
      <c r="Q4255" s="8"/>
    </row>
    <row r="4256" ht="15">
      <c r="Q4256" s="8"/>
    </row>
    <row r="4257" ht="15">
      <c r="Q4257" s="8"/>
    </row>
    <row r="4258" ht="15">
      <c r="Q4258" s="8"/>
    </row>
    <row r="4259" ht="15">
      <c r="Q4259" s="8"/>
    </row>
    <row r="4260" ht="15">
      <c r="Q4260" s="8"/>
    </row>
    <row r="4261" ht="15">
      <c r="Q4261" s="8"/>
    </row>
    <row r="4262" ht="15">
      <c r="Q4262" s="8"/>
    </row>
    <row r="4263" ht="15">
      <c r="Q4263" s="8"/>
    </row>
    <row r="4264" ht="15">
      <c r="Q4264" s="8"/>
    </row>
    <row r="4265" ht="15">
      <c r="Q4265" s="8"/>
    </row>
    <row r="4266" ht="15">
      <c r="Q4266" s="8"/>
    </row>
    <row r="4267" ht="15">
      <c r="Q4267" s="8"/>
    </row>
    <row r="4268" ht="15">
      <c r="Q4268" s="8"/>
    </row>
    <row r="4269" ht="15">
      <c r="Q4269" s="8"/>
    </row>
    <row r="4270" ht="15">
      <c r="Q4270" s="8"/>
    </row>
    <row r="4271" ht="15">
      <c r="Q4271" s="8"/>
    </row>
    <row r="4272" ht="15">
      <c r="Q4272" s="8"/>
    </row>
    <row r="4273" ht="15">
      <c r="Q4273" s="8"/>
    </row>
    <row r="4274" ht="15">
      <c r="Q4274" s="8"/>
    </row>
    <row r="4275" ht="15">
      <c r="Q4275" s="8"/>
    </row>
    <row r="4276" ht="15">
      <c r="Q4276" s="8"/>
    </row>
    <row r="4277" ht="15">
      <c r="Q4277" s="8"/>
    </row>
    <row r="4278" ht="15">
      <c r="Q4278" s="8"/>
    </row>
    <row r="4279" ht="15">
      <c r="Q4279" s="8"/>
    </row>
    <row r="4280" ht="15">
      <c r="Q4280" s="8"/>
    </row>
    <row r="4281" ht="15">
      <c r="Q4281" s="8"/>
    </row>
    <row r="4282" ht="15">
      <c r="Q4282" s="8"/>
    </row>
    <row r="4283" ht="15">
      <c r="Q4283" s="8"/>
    </row>
    <row r="4284" ht="15">
      <c r="Q4284" s="8"/>
    </row>
    <row r="4285" ht="15">
      <c r="Q4285" s="8"/>
    </row>
    <row r="4286" ht="15">
      <c r="Q4286" s="8"/>
    </row>
    <row r="4287" ht="15">
      <c r="Q4287" s="8"/>
    </row>
    <row r="4288" ht="15">
      <c r="Q4288" s="8"/>
    </row>
    <row r="4289" ht="15">
      <c r="Q4289" s="8"/>
    </row>
    <row r="4290" ht="15">
      <c r="Q4290" s="8"/>
    </row>
    <row r="4291" ht="15">
      <c r="Q4291" s="8"/>
    </row>
    <row r="4292" ht="15">
      <c r="Q4292" s="8"/>
    </row>
    <row r="4293" ht="15">
      <c r="Q4293" s="8"/>
    </row>
    <row r="4294" ht="15">
      <c r="Q4294" s="8"/>
    </row>
    <row r="4295" ht="15">
      <c r="Q4295" s="8"/>
    </row>
    <row r="4296" ht="15">
      <c r="Q4296" s="8"/>
    </row>
    <row r="4297" ht="15">
      <c r="Q4297" s="8"/>
    </row>
    <row r="4298" ht="15">
      <c r="Q4298" s="8"/>
    </row>
    <row r="4299" ht="15">
      <c r="Q4299" s="8"/>
    </row>
    <row r="4300" ht="15">
      <c r="Q4300" s="8"/>
    </row>
    <row r="4301" ht="15">
      <c r="Q4301" s="8"/>
    </row>
    <row r="4302" ht="15">
      <c r="Q4302" s="8"/>
    </row>
    <row r="4303" ht="15">
      <c r="Q4303" s="8"/>
    </row>
    <row r="4304" ht="15">
      <c r="Q4304" s="8"/>
    </row>
    <row r="4305" ht="15">
      <c r="Q4305" s="8"/>
    </row>
    <row r="4306" ht="15">
      <c r="Q4306" s="8"/>
    </row>
    <row r="4307" ht="15">
      <c r="Q4307" s="8"/>
    </row>
    <row r="4308" ht="15">
      <c r="Q4308" s="8"/>
    </row>
    <row r="4309" ht="15">
      <c r="Q4309" s="8"/>
    </row>
    <row r="4310" ht="15">
      <c r="Q4310" s="8"/>
    </row>
    <row r="4311" ht="15">
      <c r="Q4311" s="8"/>
    </row>
    <row r="4312" ht="15">
      <c r="Q4312" s="8"/>
    </row>
    <row r="4313" ht="15">
      <c r="Q4313" s="8"/>
    </row>
    <row r="4314" ht="15">
      <c r="Q4314" s="8"/>
    </row>
    <row r="4315" ht="15">
      <c r="Q4315" s="8"/>
    </row>
    <row r="4316" ht="15">
      <c r="Q4316" s="8"/>
    </row>
    <row r="4317" ht="15">
      <c r="Q4317" s="8"/>
    </row>
    <row r="4318" ht="15">
      <c r="Q4318" s="8"/>
    </row>
    <row r="4319" ht="15">
      <c r="Q4319" s="8"/>
    </row>
    <row r="4320" ht="15">
      <c r="Q4320" s="8"/>
    </row>
    <row r="4321" ht="15">
      <c r="Q4321" s="8"/>
    </row>
    <row r="4322" ht="15">
      <c r="Q4322" s="8"/>
    </row>
    <row r="4323" ht="15">
      <c r="Q4323" s="8"/>
    </row>
    <row r="4324" ht="15">
      <c r="Q4324" s="8"/>
    </row>
    <row r="4325" ht="15">
      <c r="Q4325" s="8"/>
    </row>
    <row r="4326" ht="15">
      <c r="Q4326" s="8"/>
    </row>
    <row r="4327" ht="15">
      <c r="Q4327" s="8"/>
    </row>
    <row r="4328" ht="15">
      <c r="Q4328" s="8"/>
    </row>
    <row r="4329" ht="15">
      <c r="Q4329" s="8"/>
    </row>
    <row r="4330" ht="15">
      <c r="Q4330" s="8"/>
    </row>
    <row r="4331" ht="15">
      <c r="Q4331" s="8"/>
    </row>
    <row r="4332" ht="15">
      <c r="Q4332" s="8"/>
    </row>
    <row r="4333" ht="15">
      <c r="Q4333" s="8"/>
    </row>
    <row r="4334" ht="15">
      <c r="Q4334" s="8"/>
    </row>
    <row r="4335" ht="15">
      <c r="Q4335" s="8"/>
    </row>
    <row r="4336" ht="15">
      <c r="Q4336" s="8"/>
    </row>
    <row r="4337" ht="15">
      <c r="Q4337" s="8"/>
    </row>
    <row r="4338" ht="15">
      <c r="Q4338" s="8"/>
    </row>
    <row r="4339" ht="15">
      <c r="Q4339" s="8"/>
    </row>
    <row r="4340" ht="15">
      <c r="Q4340" s="8"/>
    </row>
    <row r="4341" ht="15">
      <c r="Q4341" s="8"/>
    </row>
    <row r="4342" ht="15">
      <c r="Q4342" s="8"/>
    </row>
    <row r="4343" ht="15">
      <c r="Q4343" s="8"/>
    </row>
    <row r="4344" ht="15">
      <c r="Q4344" s="8"/>
    </row>
    <row r="4345" ht="15">
      <c r="Q4345" s="8"/>
    </row>
    <row r="4346" ht="15">
      <c r="Q4346" s="8"/>
    </row>
    <row r="4347" ht="15">
      <c r="Q4347" s="8"/>
    </row>
    <row r="4348" ht="15">
      <c r="Q4348" s="8"/>
    </row>
    <row r="4349" ht="15">
      <c r="Q4349" s="8"/>
    </row>
    <row r="4350" ht="15">
      <c r="Q4350" s="8"/>
    </row>
    <row r="4351" ht="15">
      <c r="Q4351" s="8"/>
    </row>
    <row r="4352" ht="15">
      <c r="Q4352" s="8"/>
    </row>
    <row r="4353" ht="15">
      <c r="Q4353" s="8"/>
    </row>
    <row r="4354" ht="15">
      <c r="Q4354" s="8"/>
    </row>
    <row r="4355" ht="15">
      <c r="Q4355" s="8"/>
    </row>
    <row r="4356" ht="15">
      <c r="Q4356" s="8"/>
    </row>
    <row r="4357" ht="15">
      <c r="Q4357" s="8"/>
    </row>
    <row r="4358" ht="15">
      <c r="Q4358" s="8"/>
    </row>
    <row r="4359" ht="15">
      <c r="Q4359" s="8"/>
    </row>
    <row r="4360" ht="15">
      <c r="Q4360" s="8"/>
    </row>
    <row r="4361" ht="15">
      <c r="Q4361" s="8"/>
    </row>
    <row r="4362" ht="15">
      <c r="Q4362" s="8"/>
    </row>
    <row r="4363" ht="15">
      <c r="Q4363" s="8"/>
    </row>
    <row r="4364" ht="15">
      <c r="Q4364" s="8"/>
    </row>
    <row r="4365" ht="15">
      <c r="Q4365" s="8"/>
    </row>
    <row r="4366" ht="15">
      <c r="Q4366" s="8"/>
    </row>
    <row r="4367" ht="15">
      <c r="Q4367" s="8"/>
    </row>
    <row r="4368" ht="15">
      <c r="Q4368" s="8"/>
    </row>
    <row r="4369" ht="15">
      <c r="Q4369" s="8"/>
    </row>
    <row r="4370" ht="15">
      <c r="Q4370" s="8"/>
    </row>
    <row r="4371" ht="15">
      <c r="Q4371" s="8"/>
    </row>
    <row r="4372" ht="15">
      <c r="Q4372" s="8"/>
    </row>
    <row r="4373" ht="15">
      <c r="Q4373" s="8"/>
    </row>
    <row r="4374" ht="15">
      <c r="Q4374" s="8"/>
    </row>
    <row r="4375" ht="15">
      <c r="Q4375" s="8"/>
    </row>
    <row r="4376" ht="15">
      <c r="Q4376" s="8"/>
    </row>
    <row r="4377" ht="15">
      <c r="Q4377" s="8"/>
    </row>
    <row r="4378" ht="15">
      <c r="Q4378" s="8"/>
    </row>
    <row r="4379" ht="15">
      <c r="Q4379" s="8"/>
    </row>
    <row r="4380" ht="15">
      <c r="Q4380" s="8"/>
    </row>
    <row r="4381" ht="15">
      <c r="Q4381" s="8"/>
    </row>
    <row r="4382" ht="15">
      <c r="Q4382" s="8"/>
    </row>
    <row r="4383" ht="15">
      <c r="Q4383" s="8"/>
    </row>
    <row r="4384" ht="15">
      <c r="Q4384" s="8"/>
    </row>
    <row r="4385" ht="15">
      <c r="Q4385" s="8"/>
    </row>
    <row r="4386" ht="15">
      <c r="Q4386" s="8"/>
    </row>
    <row r="4387" ht="15">
      <c r="Q4387" s="8"/>
    </row>
    <row r="4388" ht="15">
      <c r="Q4388" s="8"/>
    </row>
    <row r="4389" ht="15">
      <c r="Q4389" s="8"/>
    </row>
    <row r="4390" ht="15">
      <c r="Q4390" s="8"/>
    </row>
    <row r="4391" ht="15">
      <c r="Q4391" s="8"/>
    </row>
    <row r="4392" ht="15">
      <c r="Q4392" s="8"/>
    </row>
    <row r="4393" ht="15">
      <c r="Q4393" s="8"/>
    </row>
    <row r="4394" ht="15">
      <c r="Q4394" s="8"/>
    </row>
    <row r="4395" ht="15">
      <c r="Q4395" s="8"/>
    </row>
    <row r="4396" ht="15">
      <c r="Q4396" s="8"/>
    </row>
    <row r="4397" ht="15">
      <c r="Q4397" s="8"/>
    </row>
    <row r="4398" ht="15">
      <c r="Q4398" s="8"/>
    </row>
    <row r="4399" ht="15">
      <c r="Q4399" s="8"/>
    </row>
    <row r="4400" ht="15">
      <c r="Q4400" s="8"/>
    </row>
    <row r="4401" ht="15">
      <c r="Q4401" s="8"/>
    </row>
    <row r="4402" ht="15">
      <c r="Q4402" s="8"/>
    </row>
    <row r="4403" ht="15">
      <c r="Q4403" s="8"/>
    </row>
    <row r="4404" ht="15">
      <c r="Q4404" s="8"/>
    </row>
    <row r="4405" ht="15">
      <c r="Q4405" s="8"/>
    </row>
    <row r="4406" ht="15">
      <c r="Q4406" s="8"/>
    </row>
    <row r="4407" ht="15">
      <c r="Q4407" s="8"/>
    </row>
    <row r="4408" ht="15">
      <c r="Q4408" s="8"/>
    </row>
    <row r="4409" ht="15">
      <c r="Q4409" s="8"/>
    </row>
    <row r="4410" ht="15">
      <c r="Q4410" s="8"/>
    </row>
    <row r="4411" ht="15">
      <c r="Q4411" s="8"/>
    </row>
    <row r="4412" ht="15">
      <c r="Q4412" s="8"/>
    </row>
    <row r="4413" ht="15">
      <c r="Q4413" s="8"/>
    </row>
    <row r="4414" ht="15">
      <c r="Q4414" s="8"/>
    </row>
    <row r="4415" ht="15">
      <c r="Q4415" s="8"/>
    </row>
    <row r="4416" ht="15">
      <c r="Q4416" s="8"/>
    </row>
    <row r="4417" ht="15">
      <c r="Q4417" s="8"/>
    </row>
    <row r="4418" ht="15">
      <c r="Q4418" s="8"/>
    </row>
    <row r="4419" ht="15">
      <c r="Q4419" s="8"/>
    </row>
    <row r="4420" ht="15">
      <c r="Q4420" s="8"/>
    </row>
    <row r="4421" ht="15">
      <c r="Q4421" s="8"/>
    </row>
    <row r="4422" ht="15">
      <c r="Q4422" s="8"/>
    </row>
    <row r="4423" ht="15">
      <c r="Q4423" s="8"/>
    </row>
    <row r="4424" ht="15">
      <c r="Q4424" s="8"/>
    </row>
    <row r="4425" ht="15">
      <c r="Q4425" s="8"/>
    </row>
    <row r="4426" ht="15">
      <c r="Q4426" s="8"/>
    </row>
    <row r="4427" ht="15">
      <c r="Q4427" s="8"/>
    </row>
    <row r="4428" ht="15">
      <c r="Q4428" s="8"/>
    </row>
    <row r="4429" ht="15">
      <c r="Q4429" s="8"/>
    </row>
    <row r="4430" ht="15">
      <c r="Q4430" s="8"/>
    </row>
    <row r="4431" ht="15">
      <c r="Q4431" s="8"/>
    </row>
    <row r="4432" ht="15">
      <c r="Q4432" s="8"/>
    </row>
    <row r="4433" ht="15">
      <c r="Q4433" s="8"/>
    </row>
    <row r="4434" ht="15">
      <c r="Q4434" s="8"/>
    </row>
    <row r="4435" ht="15">
      <c r="Q4435" s="8"/>
    </row>
    <row r="4436" ht="15">
      <c r="Q4436" s="8"/>
    </row>
    <row r="4437" ht="15">
      <c r="Q4437" s="8"/>
    </row>
    <row r="4438" ht="15">
      <c r="Q4438" s="8"/>
    </row>
    <row r="4439" ht="15">
      <c r="Q4439" s="8"/>
    </row>
    <row r="4440" ht="15">
      <c r="Q4440" s="8"/>
    </row>
    <row r="4441" ht="15">
      <c r="Q4441" s="8"/>
    </row>
    <row r="4442" ht="15">
      <c r="Q4442" s="8"/>
    </row>
    <row r="4443" ht="15">
      <c r="Q4443" s="8"/>
    </row>
    <row r="4444" ht="15">
      <c r="Q4444" s="8"/>
    </row>
    <row r="4445" ht="15">
      <c r="Q4445" s="8"/>
    </row>
    <row r="4446" ht="15">
      <c r="Q4446" s="8"/>
    </row>
    <row r="4447" ht="15">
      <c r="Q4447" s="8"/>
    </row>
    <row r="4448" ht="15">
      <c r="Q4448" s="8"/>
    </row>
    <row r="4449" ht="15">
      <c r="Q4449" s="8"/>
    </row>
    <row r="4450" ht="15">
      <c r="Q4450" s="8"/>
    </row>
    <row r="4451" ht="15">
      <c r="Q4451" s="8"/>
    </row>
    <row r="4452" ht="15">
      <c r="Q4452" s="8"/>
    </row>
    <row r="4453" ht="15">
      <c r="Q4453" s="8"/>
    </row>
    <row r="4454" ht="15">
      <c r="Q4454" s="8"/>
    </row>
    <row r="4455" ht="15">
      <c r="Q4455" s="8"/>
    </row>
    <row r="4456" ht="15">
      <c r="Q4456" s="8"/>
    </row>
    <row r="4457" ht="15">
      <c r="Q4457" s="8"/>
    </row>
    <row r="4458" ht="15">
      <c r="Q4458" s="8"/>
    </row>
    <row r="4459" ht="15">
      <c r="Q4459" s="8"/>
    </row>
    <row r="4460" ht="15">
      <c r="Q4460" s="8"/>
    </row>
    <row r="4461" ht="15">
      <c r="Q4461" s="8"/>
    </row>
    <row r="4462" ht="15">
      <c r="Q4462" s="8"/>
    </row>
    <row r="4463" ht="15">
      <c r="Q4463" s="8"/>
    </row>
    <row r="4464" ht="15">
      <c r="Q4464" s="8"/>
    </row>
    <row r="4465" ht="15">
      <c r="Q4465" s="8"/>
    </row>
    <row r="4466" ht="15">
      <c r="Q4466" s="8"/>
    </row>
    <row r="4467" ht="15">
      <c r="Q4467" s="8"/>
    </row>
    <row r="4468" ht="15">
      <c r="Q4468" s="8"/>
    </row>
    <row r="4469" ht="15">
      <c r="Q4469" s="8"/>
    </row>
    <row r="4470" ht="15">
      <c r="Q4470" s="8"/>
    </row>
    <row r="4471" ht="15">
      <c r="Q4471" s="8"/>
    </row>
    <row r="4472" ht="15">
      <c r="Q4472" s="8"/>
    </row>
    <row r="4473" ht="15">
      <c r="Q4473" s="8"/>
    </row>
    <row r="4474" ht="15">
      <c r="Q4474" s="8"/>
    </row>
    <row r="4475" ht="15">
      <c r="Q4475" s="8"/>
    </row>
    <row r="4476" ht="15">
      <c r="Q4476" s="8"/>
    </row>
    <row r="4477" ht="15">
      <c r="Q4477" s="8"/>
    </row>
    <row r="4478" ht="15">
      <c r="Q4478" s="8"/>
    </row>
    <row r="4479" ht="15">
      <c r="Q4479" s="8"/>
    </row>
    <row r="4480" ht="15">
      <c r="Q4480" s="8"/>
    </row>
    <row r="4481" ht="15">
      <c r="Q4481" s="8"/>
    </row>
    <row r="4482" ht="15">
      <c r="Q4482" s="8"/>
    </row>
    <row r="4483" ht="15">
      <c r="Q4483" s="8"/>
    </row>
    <row r="4484" ht="15">
      <c r="Q4484" s="8"/>
    </row>
    <row r="4485" ht="15">
      <c r="Q4485" s="8"/>
    </row>
    <row r="4486" ht="15">
      <c r="Q4486" s="8"/>
    </row>
    <row r="4487" ht="15">
      <c r="Q4487" s="8"/>
    </row>
    <row r="4488" ht="15">
      <c r="Q4488" s="8"/>
    </row>
    <row r="4489" ht="15">
      <c r="Q4489" s="8"/>
    </row>
    <row r="4490" ht="15">
      <c r="Q4490" s="8"/>
    </row>
    <row r="4491" ht="15">
      <c r="Q4491" s="8"/>
    </row>
    <row r="4492" ht="15">
      <c r="Q4492" s="8"/>
    </row>
    <row r="4493" ht="15">
      <c r="Q4493" s="8"/>
    </row>
    <row r="4494" ht="15">
      <c r="Q4494" s="8"/>
    </row>
    <row r="4495" ht="15">
      <c r="Q4495" s="8"/>
    </row>
    <row r="4496" ht="15">
      <c r="Q4496" s="8"/>
    </row>
    <row r="4497" ht="15">
      <c r="Q4497" s="8"/>
    </row>
    <row r="4498" ht="15">
      <c r="Q4498" s="8"/>
    </row>
    <row r="4499" ht="15">
      <c r="Q4499" s="8"/>
    </row>
    <row r="4500" ht="15">
      <c r="Q4500" s="8"/>
    </row>
    <row r="4501" ht="15">
      <c r="Q4501" s="8"/>
    </row>
    <row r="4502" ht="15">
      <c r="Q4502" s="8"/>
    </row>
    <row r="4503" ht="15">
      <c r="Q4503" s="8"/>
    </row>
    <row r="4504" ht="15">
      <c r="Q4504" s="8"/>
    </row>
    <row r="4505" ht="15">
      <c r="Q4505" s="8"/>
    </row>
    <row r="4506" ht="15">
      <c r="Q4506" s="8"/>
    </row>
    <row r="4507" ht="15">
      <c r="Q4507" s="8"/>
    </row>
    <row r="4508" ht="15">
      <c r="Q4508" s="8"/>
    </row>
    <row r="4509" ht="15">
      <c r="Q4509" s="8"/>
    </row>
    <row r="4510" ht="15">
      <c r="Q4510" s="8"/>
    </row>
    <row r="4511" ht="15">
      <c r="Q4511" s="8"/>
    </row>
    <row r="4512" ht="15">
      <c r="Q4512" s="8"/>
    </row>
    <row r="4513" ht="15">
      <c r="Q4513" s="8"/>
    </row>
    <row r="4514" ht="15">
      <c r="Q4514" s="8"/>
    </row>
    <row r="4515" ht="15">
      <c r="Q4515" s="8"/>
    </row>
    <row r="4516" ht="15">
      <c r="Q4516" s="8"/>
    </row>
    <row r="4517" ht="15">
      <c r="Q4517" s="8"/>
    </row>
    <row r="4518" ht="15">
      <c r="Q4518" s="8"/>
    </row>
    <row r="4519" ht="15">
      <c r="Q4519" s="8"/>
    </row>
    <row r="4520" ht="15">
      <c r="Q4520" s="8"/>
    </row>
    <row r="4521" ht="15">
      <c r="Q4521" s="8"/>
    </row>
    <row r="4522" ht="15">
      <c r="Q4522" s="8"/>
    </row>
    <row r="4523" ht="15">
      <c r="Q4523" s="8"/>
    </row>
    <row r="4524" ht="15">
      <c r="Q4524" s="8"/>
    </row>
    <row r="4525" ht="15">
      <c r="Q4525" s="8"/>
    </row>
    <row r="4526" ht="15">
      <c r="Q4526" s="8"/>
    </row>
    <row r="4527" ht="15">
      <c r="Q4527" s="8"/>
    </row>
    <row r="4528" ht="15">
      <c r="Q4528" s="8"/>
    </row>
    <row r="4529" ht="15">
      <c r="Q4529" s="8"/>
    </row>
    <row r="4530" ht="15">
      <c r="Q4530" s="8"/>
    </row>
    <row r="4531" ht="15">
      <c r="Q4531" s="8"/>
    </row>
    <row r="4532" ht="15">
      <c r="Q4532" s="8"/>
    </row>
    <row r="4533" ht="15">
      <c r="Q4533" s="8"/>
    </row>
    <row r="4534" ht="15">
      <c r="Q4534" s="8"/>
    </row>
    <row r="4535" ht="15">
      <c r="Q4535" s="8"/>
    </row>
    <row r="4536" ht="15">
      <c r="Q4536" s="8"/>
    </row>
    <row r="4537" ht="15">
      <c r="Q4537" s="8"/>
    </row>
    <row r="4538" ht="15">
      <c r="Q4538" s="8"/>
    </row>
    <row r="4539" ht="15">
      <c r="Q4539" s="8"/>
    </row>
    <row r="4540" ht="15">
      <c r="Q4540" s="8"/>
    </row>
    <row r="4541" ht="15">
      <c r="Q4541" s="8"/>
    </row>
    <row r="4542" ht="15">
      <c r="Q4542" s="8"/>
    </row>
    <row r="4543" ht="15">
      <c r="Q4543" s="8"/>
    </row>
    <row r="4544" ht="15">
      <c r="Q4544" s="8"/>
    </row>
    <row r="4545" ht="15">
      <c r="Q4545" s="8"/>
    </row>
    <row r="4546" ht="15">
      <c r="Q4546" s="8"/>
    </row>
    <row r="4547" ht="15">
      <c r="Q4547" s="8"/>
    </row>
    <row r="4548" ht="15">
      <c r="Q4548" s="8"/>
    </row>
    <row r="4549" ht="15">
      <c r="Q4549" s="8"/>
    </row>
    <row r="4550" ht="15">
      <c r="Q4550" s="8"/>
    </row>
    <row r="4551" ht="15">
      <c r="Q4551" s="8"/>
    </row>
    <row r="4552" ht="15">
      <c r="Q4552" s="8"/>
    </row>
    <row r="4553" ht="15">
      <c r="Q4553" s="8"/>
    </row>
    <row r="4554" ht="15">
      <c r="Q4554" s="8"/>
    </row>
    <row r="4555" ht="15">
      <c r="Q4555" s="8"/>
    </row>
    <row r="4556" ht="15">
      <c r="Q4556" s="8"/>
    </row>
    <row r="4557" ht="15">
      <c r="Q4557" s="8"/>
    </row>
    <row r="4558" ht="15">
      <c r="Q4558" s="8"/>
    </row>
    <row r="4559" ht="15">
      <c r="Q4559" s="8"/>
    </row>
    <row r="4560" ht="15">
      <c r="Q4560" s="8"/>
    </row>
    <row r="4561" ht="15">
      <c r="Q4561" s="8"/>
    </row>
    <row r="4562" ht="15">
      <c r="Q4562" s="8"/>
    </row>
    <row r="4563" ht="15">
      <c r="Q4563" s="8"/>
    </row>
    <row r="4564" ht="15">
      <c r="Q4564" s="8"/>
    </row>
    <row r="4565" ht="15">
      <c r="Q4565" s="8"/>
    </row>
    <row r="4566" ht="15">
      <c r="Q4566" s="8"/>
    </row>
    <row r="4567" ht="15">
      <c r="Q4567" s="8"/>
    </row>
    <row r="4568" ht="15">
      <c r="Q4568" s="8"/>
    </row>
    <row r="4569" ht="15">
      <c r="Q4569" s="8"/>
    </row>
    <row r="4570" ht="15">
      <c r="Q4570" s="8"/>
    </row>
    <row r="4571" ht="15">
      <c r="Q4571" s="8"/>
    </row>
    <row r="4572" ht="15">
      <c r="Q4572" s="8"/>
    </row>
    <row r="4573" ht="15">
      <c r="Q4573" s="8"/>
    </row>
    <row r="4574" ht="15">
      <c r="Q4574" s="8"/>
    </row>
    <row r="4575" ht="15">
      <c r="Q4575" s="8"/>
    </row>
    <row r="4576" ht="15">
      <c r="Q4576" s="8"/>
    </row>
    <row r="4577" ht="15">
      <c r="Q4577" s="8"/>
    </row>
    <row r="4578" ht="15">
      <c r="Q4578" s="8"/>
    </row>
    <row r="4579" ht="15">
      <c r="Q4579" s="8"/>
    </row>
    <row r="4580" ht="15">
      <c r="Q4580" s="8"/>
    </row>
    <row r="4581" ht="15">
      <c r="Q4581" s="8"/>
    </row>
    <row r="4582" ht="15">
      <c r="Q4582" s="8"/>
    </row>
    <row r="4583" ht="15">
      <c r="Q4583" s="8"/>
    </row>
    <row r="4584" ht="15">
      <c r="Q4584" s="8"/>
    </row>
    <row r="4585" ht="15">
      <c r="Q4585" s="8"/>
    </row>
    <row r="4586" ht="15">
      <c r="Q4586" s="8"/>
    </row>
    <row r="4587" ht="15">
      <c r="Q4587" s="8"/>
    </row>
    <row r="4588" ht="15">
      <c r="Q4588" s="8"/>
    </row>
    <row r="4589" ht="15">
      <c r="Q4589" s="8"/>
    </row>
    <row r="4590" ht="15">
      <c r="Q4590" s="8"/>
    </row>
    <row r="4591" ht="15">
      <c r="Q4591" s="8"/>
    </row>
    <row r="4592" ht="15">
      <c r="Q4592" s="8"/>
    </row>
    <row r="4593" ht="15">
      <c r="Q4593" s="8"/>
    </row>
    <row r="4594" ht="15">
      <c r="Q4594" s="8"/>
    </row>
    <row r="4595" ht="15">
      <c r="Q4595" s="8"/>
    </row>
    <row r="4596" ht="15">
      <c r="Q4596" s="8"/>
    </row>
    <row r="4597" ht="15">
      <c r="Q4597" s="8"/>
    </row>
    <row r="4598" ht="15">
      <c r="Q4598" s="8"/>
    </row>
    <row r="4599" ht="15">
      <c r="Q4599" s="8"/>
    </row>
    <row r="4600" ht="15">
      <c r="Q4600" s="8"/>
    </row>
    <row r="4601" ht="15">
      <c r="Q4601" s="8"/>
    </row>
    <row r="4602" ht="15">
      <c r="Q4602" s="8"/>
    </row>
    <row r="4603" ht="15">
      <c r="Q4603" s="8"/>
    </row>
    <row r="4604" ht="15">
      <c r="Q4604" s="8"/>
    </row>
    <row r="4605" ht="15">
      <c r="Q4605" s="8"/>
    </row>
    <row r="4606" ht="15">
      <c r="Q4606" s="8"/>
    </row>
    <row r="4607" ht="15">
      <c r="Q4607" s="8"/>
    </row>
    <row r="4608" ht="15">
      <c r="Q4608" s="8"/>
    </row>
    <row r="4609" ht="15">
      <c r="Q4609" s="8"/>
    </row>
    <row r="4610" ht="15">
      <c r="Q4610" s="8"/>
    </row>
    <row r="4611" ht="15">
      <c r="Q4611" s="8"/>
    </row>
    <row r="4612" ht="15">
      <c r="Q4612" s="8"/>
    </row>
    <row r="4613" ht="15">
      <c r="Q4613" s="8"/>
    </row>
    <row r="4614" ht="15">
      <c r="Q4614" s="8"/>
    </row>
    <row r="4615" ht="15">
      <c r="Q4615" s="8"/>
    </row>
    <row r="4616" ht="15">
      <c r="Q4616" s="8"/>
    </row>
    <row r="4617" ht="15">
      <c r="Q4617" s="8"/>
    </row>
    <row r="4618" ht="15">
      <c r="Q4618" s="8"/>
    </row>
    <row r="4619" ht="15">
      <c r="Q4619" s="8"/>
    </row>
    <row r="4620" ht="15">
      <c r="Q4620" s="8"/>
    </row>
    <row r="4621" ht="15">
      <c r="Q4621" s="8"/>
    </row>
    <row r="4622" ht="15">
      <c r="Q4622" s="8"/>
    </row>
    <row r="4623" ht="15">
      <c r="Q4623" s="8"/>
    </row>
    <row r="4624" ht="15">
      <c r="Q4624" s="8"/>
    </row>
    <row r="4625" ht="15">
      <c r="Q4625" s="8"/>
    </row>
    <row r="4626" ht="15">
      <c r="Q4626" s="8"/>
    </row>
    <row r="4627" ht="15">
      <c r="Q4627" s="8"/>
    </row>
    <row r="4628" ht="15">
      <c r="Q4628" s="8"/>
    </row>
    <row r="4629" ht="15">
      <c r="Q4629" s="8"/>
    </row>
    <row r="4630" ht="15">
      <c r="Q4630" s="8"/>
    </row>
    <row r="4631" ht="15">
      <c r="Q4631" s="8"/>
    </row>
    <row r="4632" ht="15">
      <c r="Q4632" s="8"/>
    </row>
    <row r="4633" ht="15">
      <c r="Q4633" s="8"/>
    </row>
    <row r="4634" ht="15">
      <c r="Q4634" s="8"/>
    </row>
    <row r="4635" ht="15">
      <c r="Q4635" s="8"/>
    </row>
    <row r="4636" ht="15">
      <c r="Q4636" s="8"/>
    </row>
    <row r="4637" ht="15">
      <c r="Q4637" s="8"/>
    </row>
    <row r="4638" ht="15">
      <c r="Q4638" s="8"/>
    </row>
    <row r="4639" ht="15">
      <c r="Q4639" s="8"/>
    </row>
    <row r="4640" ht="15">
      <c r="Q4640" s="8"/>
    </row>
    <row r="4641" ht="15">
      <c r="Q4641" s="8"/>
    </row>
    <row r="4642" ht="15">
      <c r="Q4642" s="8"/>
    </row>
    <row r="4643" ht="15">
      <c r="Q4643" s="8"/>
    </row>
    <row r="4644" ht="15">
      <c r="Q4644" s="8"/>
    </row>
    <row r="4645" ht="15">
      <c r="Q4645" s="8"/>
    </row>
    <row r="4646" ht="15">
      <c r="Q4646" s="8"/>
    </row>
    <row r="4647" ht="15">
      <c r="Q4647" s="8"/>
    </row>
    <row r="4648" ht="15">
      <c r="Q4648" s="8"/>
    </row>
    <row r="4649" ht="15">
      <c r="Q4649" s="8"/>
    </row>
    <row r="4650" ht="15">
      <c r="Q4650" s="8"/>
    </row>
    <row r="4651" ht="15">
      <c r="Q4651" s="8"/>
    </row>
    <row r="4652" ht="15">
      <c r="Q4652" s="8"/>
    </row>
    <row r="4653" ht="15">
      <c r="Q4653" s="8"/>
    </row>
    <row r="4654" ht="15">
      <c r="Q4654" s="8"/>
    </row>
    <row r="4655" ht="15">
      <c r="Q4655" s="8"/>
    </row>
    <row r="4656" ht="15">
      <c r="Q4656" s="8"/>
    </row>
    <row r="4657" ht="15">
      <c r="Q4657" s="8"/>
    </row>
    <row r="4658" ht="15">
      <c r="Q4658" s="8"/>
    </row>
    <row r="4659" ht="15">
      <c r="Q4659" s="8"/>
    </row>
    <row r="4660" ht="15">
      <c r="Q4660" s="8"/>
    </row>
    <row r="4661" ht="15">
      <c r="Q4661" s="8"/>
    </row>
    <row r="4662" ht="15">
      <c r="Q4662" s="8"/>
    </row>
    <row r="4663" ht="15">
      <c r="Q4663" s="8"/>
    </row>
    <row r="4664" ht="15">
      <c r="Q4664" s="8"/>
    </row>
    <row r="4665" ht="15">
      <c r="Q4665" s="8"/>
    </row>
    <row r="4666" ht="15">
      <c r="Q4666" s="8"/>
    </row>
    <row r="4667" ht="15">
      <c r="Q4667" s="8"/>
    </row>
    <row r="4668" ht="15">
      <c r="Q4668" s="8"/>
    </row>
    <row r="4669" ht="15">
      <c r="Q4669" s="8"/>
    </row>
    <row r="4670" ht="15">
      <c r="Q4670" s="8"/>
    </row>
    <row r="4671" ht="15">
      <c r="Q4671" s="8"/>
    </row>
    <row r="4672" ht="15">
      <c r="Q4672" s="8"/>
    </row>
    <row r="4673" ht="15">
      <c r="Q4673" s="8"/>
    </row>
    <row r="4674" ht="15">
      <c r="Q4674" s="8"/>
    </row>
    <row r="4675" ht="15">
      <c r="Q4675" s="8"/>
    </row>
    <row r="4676" ht="15">
      <c r="Q4676" s="8"/>
    </row>
    <row r="4677" ht="15">
      <c r="Q4677" s="8"/>
    </row>
    <row r="4678" ht="15">
      <c r="Q4678" s="8"/>
    </row>
    <row r="4679" ht="15">
      <c r="Q4679" s="8"/>
    </row>
    <row r="4680" ht="15">
      <c r="Q4680" s="8"/>
    </row>
    <row r="4681" ht="15">
      <c r="Q4681" s="8"/>
    </row>
    <row r="4682" ht="15">
      <c r="Q4682" s="8"/>
    </row>
    <row r="4683" ht="15">
      <c r="Q4683" s="8"/>
    </row>
    <row r="4684" ht="15">
      <c r="Q4684" s="8"/>
    </row>
    <row r="4685" ht="15">
      <c r="Q4685" s="8"/>
    </row>
    <row r="4686" ht="15">
      <c r="Q4686" s="8"/>
    </row>
    <row r="4687" ht="15">
      <c r="Q4687" s="8"/>
    </row>
    <row r="4688" ht="15">
      <c r="Q4688" s="8"/>
    </row>
    <row r="4689" ht="15">
      <c r="Q4689" s="8"/>
    </row>
    <row r="4690" ht="15">
      <c r="Q4690" s="8"/>
    </row>
    <row r="4691" ht="15">
      <c r="Q4691" s="8"/>
    </row>
    <row r="4692" ht="15">
      <c r="Q4692" s="8"/>
    </row>
    <row r="4693" ht="15">
      <c r="Q4693" s="8"/>
    </row>
    <row r="4694" ht="15">
      <c r="Q4694" s="8"/>
    </row>
    <row r="4695" ht="15">
      <c r="Q4695" s="8"/>
    </row>
    <row r="4696" ht="15">
      <c r="Q4696" s="8"/>
    </row>
    <row r="4697" ht="15">
      <c r="Q4697" s="8"/>
    </row>
    <row r="4698" ht="15">
      <c r="Q4698" s="8"/>
    </row>
    <row r="4699" ht="15">
      <c r="Q4699" s="8"/>
    </row>
    <row r="4700" ht="15">
      <c r="Q4700" s="8"/>
    </row>
    <row r="4701" ht="15">
      <c r="Q4701" s="8"/>
    </row>
    <row r="4702" ht="15">
      <c r="Q4702" s="8"/>
    </row>
    <row r="4703" ht="15">
      <c r="Q4703" s="8"/>
    </row>
    <row r="4704" ht="15">
      <c r="Q4704" s="8"/>
    </row>
    <row r="4705" ht="15">
      <c r="Q4705" s="8"/>
    </row>
    <row r="4706" ht="15">
      <c r="Q4706" s="8"/>
    </row>
    <row r="4707" ht="15">
      <c r="Q4707" s="8"/>
    </row>
    <row r="4708" ht="15">
      <c r="Q4708" s="8"/>
    </row>
    <row r="4709" ht="15">
      <c r="Q4709" s="8"/>
    </row>
    <row r="4710" ht="15">
      <c r="Q4710" s="8"/>
    </row>
    <row r="4711" ht="15">
      <c r="Q4711" s="8"/>
    </row>
    <row r="4712" ht="15">
      <c r="Q4712" s="8"/>
    </row>
    <row r="4713" ht="15">
      <c r="Q4713" s="8"/>
    </row>
    <row r="4714" ht="15">
      <c r="Q4714" s="8"/>
    </row>
    <row r="4715" ht="15">
      <c r="Q4715" s="8"/>
    </row>
    <row r="4716" ht="15">
      <c r="Q4716" s="8"/>
    </row>
    <row r="4717" ht="15">
      <c r="Q4717" s="8"/>
    </row>
    <row r="4718" ht="15">
      <c r="Q4718" s="8"/>
    </row>
    <row r="4719" ht="15">
      <c r="Q4719" s="8"/>
    </row>
    <row r="4720" ht="15">
      <c r="Q4720" s="8"/>
    </row>
    <row r="4721" ht="15">
      <c r="Q4721" s="8"/>
    </row>
    <row r="4722" ht="15">
      <c r="Q4722" s="8"/>
    </row>
    <row r="4723" ht="15">
      <c r="Q4723" s="8"/>
    </row>
    <row r="4724" ht="15">
      <c r="Q4724" s="8"/>
    </row>
    <row r="4725" ht="15">
      <c r="Q4725" s="8"/>
    </row>
    <row r="4726" ht="15">
      <c r="Q4726" s="8"/>
    </row>
    <row r="4727" ht="15">
      <c r="Q4727" s="8"/>
    </row>
    <row r="4728" ht="15">
      <c r="Q4728" s="8"/>
    </row>
    <row r="4729" ht="15">
      <c r="Q4729" s="8"/>
    </row>
    <row r="4730" ht="15">
      <c r="Q4730" s="8"/>
    </row>
    <row r="4731" ht="15">
      <c r="Q4731" s="8"/>
    </row>
    <row r="4732" ht="15">
      <c r="Q4732" s="8"/>
    </row>
    <row r="4733" ht="15">
      <c r="Q4733" s="8"/>
    </row>
    <row r="4734" ht="15">
      <c r="Q4734" s="8"/>
    </row>
    <row r="4735" ht="15">
      <c r="Q4735" s="8"/>
    </row>
    <row r="4736" ht="15">
      <c r="Q4736" s="8"/>
    </row>
    <row r="4737" ht="15">
      <c r="Q4737" s="8"/>
    </row>
    <row r="4738" ht="15">
      <c r="Q4738" s="8"/>
    </row>
    <row r="4739" ht="15">
      <c r="Q4739" s="8"/>
    </row>
    <row r="4740" ht="15">
      <c r="Q4740" s="8"/>
    </row>
    <row r="4741" ht="15">
      <c r="Q4741" s="8"/>
    </row>
    <row r="4742" ht="15">
      <c r="Q4742" s="8"/>
    </row>
    <row r="4743" ht="15">
      <c r="Q4743" s="8"/>
    </row>
    <row r="4744" ht="15">
      <c r="Q4744" s="8"/>
    </row>
    <row r="4745" ht="15">
      <c r="Q4745" s="8"/>
    </row>
    <row r="4746" ht="15">
      <c r="Q4746" s="8"/>
    </row>
    <row r="4747" ht="15">
      <c r="Q4747" s="8"/>
    </row>
    <row r="4748" ht="15">
      <c r="Q4748" s="8"/>
    </row>
    <row r="4749" ht="15">
      <c r="Q4749" s="8"/>
    </row>
    <row r="4750" ht="15">
      <c r="Q4750" s="8"/>
    </row>
    <row r="4751" ht="15">
      <c r="Q4751" s="8"/>
    </row>
    <row r="4752" ht="15">
      <c r="Q4752" s="8"/>
    </row>
    <row r="4753" ht="15">
      <c r="Q4753" s="8"/>
    </row>
    <row r="4754" ht="15">
      <c r="Q4754" s="8"/>
    </row>
    <row r="4755" ht="15">
      <c r="Q4755" s="8"/>
    </row>
    <row r="4756" ht="15">
      <c r="Q4756" s="8"/>
    </row>
    <row r="4757" ht="15">
      <c r="Q4757" s="8"/>
    </row>
    <row r="4758" ht="15">
      <c r="Q4758" s="8"/>
    </row>
    <row r="4759" ht="15">
      <c r="Q4759" s="8"/>
    </row>
    <row r="4760" ht="15">
      <c r="Q4760" s="8"/>
    </row>
    <row r="4761" ht="15">
      <c r="Q4761" s="8"/>
    </row>
    <row r="4762" ht="15">
      <c r="Q4762" s="8"/>
    </row>
    <row r="4763" ht="15">
      <c r="Q4763" s="8"/>
    </row>
    <row r="4764" ht="15">
      <c r="Q4764" s="8"/>
    </row>
    <row r="4765" ht="15">
      <c r="Q4765" s="8"/>
    </row>
    <row r="4766" ht="15">
      <c r="Q4766" s="8"/>
    </row>
    <row r="4767" ht="15">
      <c r="Q4767" s="8"/>
    </row>
    <row r="4768" ht="15">
      <c r="Q4768" s="8"/>
    </row>
    <row r="4769" ht="15">
      <c r="Q4769" s="8"/>
    </row>
    <row r="4770" ht="15">
      <c r="Q4770" s="8"/>
    </row>
    <row r="4771" ht="15">
      <c r="Q4771" s="8"/>
    </row>
    <row r="4772" ht="15">
      <c r="Q4772" s="8"/>
    </row>
    <row r="4773" ht="15">
      <c r="Q4773" s="8"/>
    </row>
    <row r="4774" ht="15">
      <c r="Q4774" s="8"/>
    </row>
    <row r="4775" ht="15">
      <c r="Q4775" s="8"/>
    </row>
    <row r="4776" ht="15">
      <c r="Q4776" s="8"/>
    </row>
    <row r="4777" ht="15">
      <c r="Q4777" s="8"/>
    </row>
    <row r="4778" ht="15">
      <c r="Q4778" s="8"/>
    </row>
    <row r="4779" ht="15">
      <c r="Q4779" s="8"/>
    </row>
    <row r="4780" ht="15">
      <c r="Q4780" s="8"/>
    </row>
    <row r="4781" ht="15">
      <c r="Q4781" s="8"/>
    </row>
    <row r="4782" ht="15">
      <c r="Q4782" s="8"/>
    </row>
    <row r="4783" ht="15">
      <c r="Q4783" s="8"/>
    </row>
    <row r="4784" ht="15">
      <c r="Q4784" s="8"/>
    </row>
    <row r="4785" ht="15">
      <c r="Q4785" s="8"/>
    </row>
    <row r="4786" ht="15">
      <c r="Q4786" s="8"/>
    </row>
    <row r="4787" ht="15">
      <c r="Q4787" s="8"/>
    </row>
    <row r="4788" ht="15">
      <c r="Q4788" s="8"/>
    </row>
    <row r="4789" ht="15">
      <c r="Q4789" s="8"/>
    </row>
    <row r="4790" ht="15">
      <c r="Q4790" s="8"/>
    </row>
    <row r="4791" ht="15">
      <c r="Q4791" s="8"/>
    </row>
    <row r="4792" ht="15">
      <c r="Q4792" s="8"/>
    </row>
    <row r="4793" ht="15">
      <c r="Q4793" s="8"/>
    </row>
    <row r="4794" ht="15">
      <c r="Q4794" s="8"/>
    </row>
    <row r="4795" ht="15">
      <c r="Q4795" s="8"/>
    </row>
    <row r="4796" ht="15">
      <c r="Q4796" s="8"/>
    </row>
    <row r="4797" ht="15">
      <c r="Q4797" s="8"/>
    </row>
    <row r="4798" ht="15">
      <c r="Q4798" s="8"/>
    </row>
    <row r="4799" ht="15">
      <c r="Q4799" s="8"/>
    </row>
    <row r="4800" ht="15">
      <c r="Q4800" s="8"/>
    </row>
    <row r="4801" ht="15">
      <c r="Q4801" s="8"/>
    </row>
    <row r="4802" ht="15">
      <c r="Q4802" s="8"/>
    </row>
    <row r="4803" ht="15">
      <c r="Q4803" s="8"/>
    </row>
    <row r="4804" ht="15">
      <c r="Q4804" s="8"/>
    </row>
    <row r="4805" ht="15">
      <c r="Q4805" s="8"/>
    </row>
    <row r="4806" ht="15">
      <c r="Q4806" s="8"/>
    </row>
    <row r="4807" ht="15">
      <c r="Q4807" s="8"/>
    </row>
    <row r="4808" ht="15">
      <c r="Q4808" s="8"/>
    </row>
    <row r="4809" ht="15">
      <c r="Q4809" s="8"/>
    </row>
    <row r="4810" ht="15">
      <c r="Q4810" s="8"/>
    </row>
    <row r="4811" ht="15">
      <c r="Q4811" s="8"/>
    </row>
    <row r="4812" ht="15">
      <c r="Q4812" s="8"/>
    </row>
    <row r="4813" ht="15">
      <c r="Q4813" s="8"/>
    </row>
    <row r="4814" ht="15">
      <c r="Q4814" s="8"/>
    </row>
    <row r="4815" ht="15">
      <c r="Q4815" s="8"/>
    </row>
    <row r="4816" ht="15">
      <c r="Q4816" s="8"/>
    </row>
    <row r="4817" ht="15">
      <c r="Q4817" s="8"/>
    </row>
    <row r="4818" ht="15">
      <c r="Q4818" s="8"/>
    </row>
    <row r="4819" ht="15">
      <c r="Q4819" s="8"/>
    </row>
    <row r="4820" ht="15">
      <c r="Q4820" s="8"/>
    </row>
    <row r="4821" ht="15">
      <c r="Q4821" s="8"/>
    </row>
    <row r="4822" ht="15">
      <c r="Q4822" s="8"/>
    </row>
    <row r="4823" ht="15">
      <c r="Q4823" s="8"/>
    </row>
    <row r="4824" ht="15">
      <c r="Q4824" s="8"/>
    </row>
    <row r="4825" ht="15">
      <c r="Q4825" s="8"/>
    </row>
    <row r="4826" ht="15">
      <c r="Q4826" s="8"/>
    </row>
    <row r="4827" ht="15">
      <c r="Q4827" s="8"/>
    </row>
    <row r="4828" ht="15">
      <c r="Q4828" s="8"/>
    </row>
    <row r="4829" ht="15">
      <c r="Q4829" s="8"/>
    </row>
    <row r="4830" ht="15">
      <c r="Q4830" s="8"/>
    </row>
    <row r="4831" ht="15">
      <c r="Q4831" s="8"/>
    </row>
    <row r="4832" ht="15">
      <c r="Q4832" s="8"/>
    </row>
    <row r="4833" ht="15">
      <c r="Q4833" s="8"/>
    </row>
    <row r="4834" ht="15">
      <c r="Q4834" s="8"/>
    </row>
    <row r="4835" ht="15">
      <c r="Q4835" s="8"/>
    </row>
    <row r="4836" ht="15">
      <c r="Q4836" s="8"/>
    </row>
    <row r="4837" ht="15">
      <c r="Q4837" s="8"/>
    </row>
    <row r="4838" ht="15">
      <c r="Q4838" s="8"/>
    </row>
    <row r="4839" ht="15">
      <c r="Q4839" s="8"/>
    </row>
    <row r="4840" ht="15">
      <c r="Q4840" s="8"/>
    </row>
    <row r="4841" ht="15">
      <c r="Q4841" s="8"/>
    </row>
    <row r="4842" ht="15">
      <c r="Q4842" s="8"/>
    </row>
    <row r="4843" ht="15">
      <c r="Q4843" s="8"/>
    </row>
    <row r="4844" ht="15">
      <c r="Q4844" s="8"/>
    </row>
    <row r="4845" ht="15">
      <c r="Q4845" s="8"/>
    </row>
    <row r="4846" ht="15">
      <c r="Q4846" s="8"/>
    </row>
    <row r="4847" ht="15">
      <c r="Q4847" s="8"/>
    </row>
    <row r="4848" ht="15">
      <c r="Q4848" s="8"/>
    </row>
    <row r="4849" ht="15">
      <c r="Q4849" s="8"/>
    </row>
    <row r="4850" ht="15">
      <c r="Q4850" s="8"/>
    </row>
    <row r="4851" ht="15">
      <c r="Q4851" s="8"/>
    </row>
    <row r="4852" ht="15">
      <c r="Q4852" s="8"/>
    </row>
    <row r="4853" ht="15">
      <c r="Q4853" s="8"/>
    </row>
    <row r="4854" ht="15">
      <c r="Q4854" s="8"/>
    </row>
    <row r="4855" ht="15">
      <c r="Q4855" s="8"/>
    </row>
    <row r="4856" ht="15">
      <c r="Q4856" s="8"/>
    </row>
    <row r="4857" ht="15">
      <c r="Q4857" s="8"/>
    </row>
    <row r="4858" ht="15">
      <c r="Q4858" s="8"/>
    </row>
    <row r="4859" ht="15">
      <c r="Q4859" s="8"/>
    </row>
    <row r="4860" ht="15">
      <c r="Q4860" s="8"/>
    </row>
    <row r="4861" ht="15">
      <c r="Q4861" s="8"/>
    </row>
    <row r="4862" ht="15">
      <c r="Q4862" s="8"/>
    </row>
    <row r="4863" ht="15">
      <c r="Q4863" s="8"/>
    </row>
    <row r="4864" ht="15">
      <c r="Q4864" s="8"/>
    </row>
    <row r="4865" ht="15">
      <c r="Q4865" s="8"/>
    </row>
    <row r="4866" ht="15">
      <c r="Q4866" s="8"/>
    </row>
    <row r="4867" ht="15">
      <c r="Q4867" s="8"/>
    </row>
    <row r="4868" ht="15">
      <c r="Q4868" s="8"/>
    </row>
    <row r="4869" ht="15">
      <c r="Q4869" s="8"/>
    </row>
    <row r="4870" ht="15">
      <c r="Q4870" s="8"/>
    </row>
    <row r="4871" ht="15">
      <c r="Q4871" s="8"/>
    </row>
    <row r="4872" ht="15">
      <c r="Q4872" s="8"/>
    </row>
    <row r="4873" ht="15">
      <c r="Q4873" s="8"/>
    </row>
    <row r="4874" ht="15">
      <c r="Q4874" s="8"/>
    </row>
    <row r="4875" ht="15">
      <c r="Q4875" s="8"/>
    </row>
    <row r="4876" ht="15">
      <c r="Q4876" s="8"/>
    </row>
    <row r="4877" ht="15">
      <c r="Q4877" s="8"/>
    </row>
    <row r="4878" ht="15">
      <c r="Q4878" s="8"/>
    </row>
    <row r="4879" ht="15">
      <c r="Q4879" s="8"/>
    </row>
    <row r="4880" ht="15">
      <c r="Q4880" s="8"/>
    </row>
    <row r="4881" ht="15">
      <c r="Q4881" s="8"/>
    </row>
    <row r="4882" ht="15">
      <c r="Q4882" s="8"/>
    </row>
    <row r="4883" ht="15">
      <c r="Q4883" s="8"/>
    </row>
    <row r="4884" ht="15">
      <c r="Q4884" s="8"/>
    </row>
    <row r="4885" ht="15">
      <c r="Q4885" s="8"/>
    </row>
    <row r="4886" ht="15">
      <c r="Q4886" s="8"/>
    </row>
    <row r="4887" ht="15">
      <c r="Q4887" s="8"/>
    </row>
    <row r="4888" ht="15">
      <c r="Q4888" s="8"/>
    </row>
    <row r="4889" ht="15">
      <c r="Q4889" s="8"/>
    </row>
    <row r="4890" ht="15">
      <c r="Q4890" s="8"/>
    </row>
    <row r="4891" ht="15">
      <c r="Q4891" s="8"/>
    </row>
    <row r="4892" ht="15">
      <c r="Q4892" s="8"/>
    </row>
    <row r="4893" ht="15">
      <c r="Q4893" s="8"/>
    </row>
    <row r="4894" ht="15">
      <c r="Q4894" s="8"/>
    </row>
    <row r="4895" ht="15">
      <c r="Q4895" s="8"/>
    </row>
    <row r="4896" ht="15">
      <c r="Q4896" s="8"/>
    </row>
    <row r="4897" ht="15">
      <c r="Q4897" s="8"/>
    </row>
    <row r="4898" ht="15">
      <c r="Q4898" s="8"/>
    </row>
    <row r="4899" ht="15">
      <c r="Q4899" s="8"/>
    </row>
    <row r="4900" ht="15">
      <c r="Q4900" s="8"/>
    </row>
    <row r="4901" ht="15">
      <c r="Q4901" s="8"/>
    </row>
    <row r="4902" ht="15">
      <c r="Q4902" s="8"/>
    </row>
    <row r="4903" ht="15">
      <c r="Q4903" s="8"/>
    </row>
    <row r="4904" ht="15">
      <c r="Q4904" s="8"/>
    </row>
    <row r="4905" ht="15">
      <c r="Q4905" s="8"/>
    </row>
    <row r="4906" ht="15">
      <c r="Q4906" s="8"/>
    </row>
    <row r="4907" ht="15">
      <c r="Q4907" s="8"/>
    </row>
    <row r="4908" ht="15">
      <c r="Q4908" s="8"/>
    </row>
    <row r="4909" ht="15">
      <c r="Q4909" s="8"/>
    </row>
    <row r="4910" ht="15">
      <c r="Q4910" s="8"/>
    </row>
    <row r="4911" ht="15">
      <c r="Q4911" s="8"/>
    </row>
    <row r="4912" ht="15">
      <c r="Q4912" s="8"/>
    </row>
    <row r="4913" ht="15">
      <c r="Q4913" s="8"/>
    </row>
    <row r="4914" ht="15">
      <c r="Q4914" s="8"/>
    </row>
    <row r="4915" ht="15">
      <c r="Q4915" s="8"/>
    </row>
    <row r="4916" ht="15">
      <c r="Q4916" s="8"/>
    </row>
    <row r="4917" ht="15">
      <c r="Q4917" s="8"/>
    </row>
    <row r="4918" ht="15">
      <c r="Q4918" s="8"/>
    </row>
    <row r="4919" ht="15">
      <c r="Q4919" s="8"/>
    </row>
    <row r="4920" ht="15">
      <c r="Q4920" s="8"/>
    </row>
    <row r="4921" ht="15">
      <c r="Q4921" s="8"/>
    </row>
    <row r="4922" ht="15">
      <c r="Q4922" s="8"/>
    </row>
    <row r="4923" ht="15">
      <c r="Q4923" s="8"/>
    </row>
    <row r="4924" ht="15">
      <c r="Q4924" s="8"/>
    </row>
    <row r="4925" ht="15">
      <c r="Q4925" s="8"/>
    </row>
    <row r="4926" ht="15">
      <c r="Q4926" s="8"/>
    </row>
    <row r="4927" ht="15">
      <c r="Q4927" s="8"/>
    </row>
    <row r="4928" ht="15">
      <c r="Q4928" s="8"/>
    </row>
    <row r="4929" ht="15">
      <c r="Q4929" s="8"/>
    </row>
    <row r="4930" ht="15">
      <c r="Q4930" s="8"/>
    </row>
    <row r="4931" ht="15">
      <c r="Q4931" s="8"/>
    </row>
    <row r="4932" ht="15">
      <c r="Q4932" s="8"/>
    </row>
    <row r="4933" ht="15">
      <c r="Q4933" s="8"/>
    </row>
    <row r="4934" ht="15">
      <c r="Q4934" s="8"/>
    </row>
    <row r="4935" ht="15">
      <c r="Q4935" s="8"/>
    </row>
    <row r="4936" ht="15">
      <c r="Q4936" s="8"/>
    </row>
    <row r="4937" ht="15">
      <c r="Q4937" s="8"/>
    </row>
    <row r="4938" ht="15">
      <c r="Q4938" s="8"/>
    </row>
    <row r="4939" ht="15">
      <c r="Q4939" s="8"/>
    </row>
    <row r="4940" ht="15">
      <c r="Q4940" s="8"/>
    </row>
    <row r="4941" ht="15">
      <c r="Q4941" s="8"/>
    </row>
    <row r="4942" ht="15">
      <c r="Q4942" s="8"/>
    </row>
    <row r="4943" ht="15">
      <c r="Q4943" s="8"/>
    </row>
    <row r="4944" ht="15">
      <c r="Q4944" s="8"/>
    </row>
    <row r="4945" ht="15">
      <c r="Q4945" s="8"/>
    </row>
    <row r="4946" ht="15">
      <c r="Q4946" s="8"/>
    </row>
    <row r="4947" ht="15">
      <c r="Q4947" s="8"/>
    </row>
    <row r="4948" ht="15">
      <c r="Q4948" s="8"/>
    </row>
    <row r="4949" ht="15">
      <c r="Q4949" s="8"/>
    </row>
    <row r="4950" ht="15">
      <c r="Q4950" s="8"/>
    </row>
    <row r="4951" ht="15">
      <c r="Q4951" s="8"/>
    </row>
    <row r="4952" ht="15">
      <c r="Q4952" s="8"/>
    </row>
    <row r="4953" ht="15">
      <c r="Q4953" s="8"/>
    </row>
    <row r="4954" ht="15">
      <c r="Q4954" s="8"/>
    </row>
    <row r="4955" ht="15">
      <c r="Q4955" s="8"/>
    </row>
    <row r="4956" ht="15">
      <c r="Q4956" s="8"/>
    </row>
    <row r="4957" ht="15">
      <c r="Q4957" s="8"/>
    </row>
    <row r="4958" ht="15">
      <c r="Q4958" s="8"/>
    </row>
    <row r="4959" ht="15">
      <c r="Q4959" s="8"/>
    </row>
    <row r="4960" ht="15">
      <c r="Q4960" s="8"/>
    </row>
    <row r="4961" ht="15">
      <c r="Q4961" s="8"/>
    </row>
    <row r="4962" ht="15">
      <c r="Q4962" s="8"/>
    </row>
    <row r="4963" ht="15">
      <c r="Q4963" s="8"/>
    </row>
    <row r="4964" ht="15">
      <c r="Q4964" s="8"/>
    </row>
    <row r="4965" ht="15">
      <c r="Q4965" s="8"/>
    </row>
    <row r="4966" ht="15">
      <c r="Q4966" s="8"/>
    </row>
    <row r="4967" ht="15">
      <c r="Q4967" s="8"/>
    </row>
    <row r="4968" ht="15">
      <c r="Q4968" s="8"/>
    </row>
    <row r="4969" ht="15">
      <c r="Q4969" s="8"/>
    </row>
    <row r="4970" ht="15">
      <c r="Q4970" s="8"/>
    </row>
    <row r="4971" ht="15">
      <c r="Q4971" s="8"/>
    </row>
    <row r="4972" ht="15">
      <c r="Q4972" s="8"/>
    </row>
    <row r="4973" ht="15">
      <c r="Q4973" s="8"/>
    </row>
    <row r="4974" ht="15">
      <c r="Q4974" s="8"/>
    </row>
    <row r="4975" ht="15">
      <c r="Q4975" s="8"/>
    </row>
    <row r="4976" ht="15">
      <c r="Q4976" s="8"/>
    </row>
    <row r="4977" ht="15">
      <c r="Q4977" s="8"/>
    </row>
    <row r="4978" ht="15">
      <c r="Q4978" s="8"/>
    </row>
    <row r="4979" ht="15">
      <c r="Q4979" s="8"/>
    </row>
    <row r="4980" ht="15">
      <c r="Q4980" s="8"/>
    </row>
    <row r="4981" ht="15">
      <c r="Q4981" s="8"/>
    </row>
    <row r="4982" ht="15">
      <c r="Q4982" s="8"/>
    </row>
    <row r="4983" ht="15">
      <c r="Q4983" s="8"/>
    </row>
    <row r="4984" ht="15">
      <c r="Q4984" s="8"/>
    </row>
    <row r="4985" ht="15">
      <c r="Q4985" s="8"/>
    </row>
    <row r="4986" ht="15">
      <c r="Q4986" s="8"/>
    </row>
    <row r="4987" ht="15">
      <c r="Q4987" s="8"/>
    </row>
    <row r="4988" ht="15">
      <c r="Q4988" s="8"/>
    </row>
    <row r="4989" ht="15">
      <c r="Q4989" s="8"/>
    </row>
    <row r="4990" ht="15">
      <c r="Q4990" s="8"/>
    </row>
    <row r="4991" ht="15">
      <c r="Q4991" s="8"/>
    </row>
    <row r="4992" ht="15">
      <c r="Q4992" s="8"/>
    </row>
    <row r="4993" ht="15">
      <c r="Q4993" s="8"/>
    </row>
    <row r="4994" ht="15">
      <c r="Q4994" s="8"/>
    </row>
    <row r="4995" ht="15">
      <c r="Q4995" s="8"/>
    </row>
    <row r="4996" ht="15">
      <c r="Q4996" s="8"/>
    </row>
    <row r="4997" ht="15">
      <c r="Q4997" s="8"/>
    </row>
    <row r="4998" ht="15">
      <c r="Q4998" s="8"/>
    </row>
    <row r="4999" ht="15">
      <c r="Q4999" s="8"/>
    </row>
    <row r="5000" ht="15">
      <c r="Q5000" s="8"/>
    </row>
    <row r="5001" ht="15">
      <c r="Q5001" s="8"/>
    </row>
    <row r="5002" ht="15">
      <c r="Q5002" s="8"/>
    </row>
    <row r="5003" ht="15">
      <c r="Q5003" s="8"/>
    </row>
    <row r="5004" ht="15">
      <c r="Q5004" s="8"/>
    </row>
    <row r="5005" ht="15">
      <c r="Q5005" s="8"/>
    </row>
    <row r="5006" ht="15">
      <c r="Q5006" s="8"/>
    </row>
    <row r="5007" ht="15">
      <c r="Q5007" s="8"/>
    </row>
    <row r="5008" ht="15">
      <c r="Q5008" s="8"/>
    </row>
    <row r="5009" ht="15">
      <c r="Q5009" s="8"/>
    </row>
    <row r="5010" ht="15">
      <c r="Q5010" s="8"/>
    </row>
    <row r="5011" ht="15">
      <c r="Q5011" s="8"/>
    </row>
    <row r="5012" ht="15">
      <c r="Q5012" s="8"/>
    </row>
    <row r="5013" ht="15">
      <c r="Q5013" s="8"/>
    </row>
    <row r="5014" ht="15">
      <c r="Q5014" s="8"/>
    </row>
    <row r="5015" ht="15">
      <c r="Q5015" s="8"/>
    </row>
    <row r="5016" ht="15">
      <c r="Q5016" s="8"/>
    </row>
    <row r="5017" ht="15">
      <c r="Q5017" s="8"/>
    </row>
    <row r="5018" ht="15">
      <c r="Q5018" s="8"/>
    </row>
    <row r="5019" ht="15">
      <c r="Q5019" s="8"/>
    </row>
    <row r="5020" ht="15">
      <c r="Q5020" s="8"/>
    </row>
    <row r="5021" ht="15">
      <c r="Q5021" s="8"/>
    </row>
    <row r="5022" ht="15">
      <c r="Q5022" s="8"/>
    </row>
    <row r="5023" ht="15">
      <c r="Q5023" s="8"/>
    </row>
    <row r="5024" ht="15">
      <c r="Q5024" s="8"/>
    </row>
    <row r="5025" ht="15">
      <c r="Q5025" s="8"/>
    </row>
    <row r="5026" ht="15">
      <c r="Q5026" s="8"/>
    </row>
    <row r="5027" ht="15">
      <c r="Q5027" s="8"/>
    </row>
    <row r="5028" ht="15">
      <c r="Q5028" s="8"/>
    </row>
    <row r="5029" ht="15">
      <c r="Q5029" s="8"/>
    </row>
    <row r="5030" ht="15">
      <c r="Q5030" s="8"/>
    </row>
    <row r="5031" ht="15">
      <c r="Q5031" s="8"/>
    </row>
    <row r="5032" ht="15">
      <c r="Q5032" s="8"/>
    </row>
    <row r="5033" ht="15">
      <c r="Q5033" s="8"/>
    </row>
    <row r="5034" ht="15">
      <c r="Q5034" s="8"/>
    </row>
    <row r="5035" ht="15">
      <c r="Q5035" s="8"/>
    </row>
    <row r="5036" ht="15">
      <c r="Q5036" s="8"/>
    </row>
    <row r="5037" ht="15">
      <c r="Q5037" s="8"/>
    </row>
    <row r="5038" ht="15">
      <c r="Q5038" s="8"/>
    </row>
    <row r="5039" ht="15">
      <c r="Q5039" s="8"/>
    </row>
    <row r="5040" ht="15">
      <c r="Q5040" s="8"/>
    </row>
    <row r="5041" ht="15">
      <c r="Q5041" s="8"/>
    </row>
    <row r="5042" ht="15">
      <c r="Q5042" s="8"/>
    </row>
    <row r="5043" ht="15">
      <c r="Q5043" s="8"/>
    </row>
    <row r="5044" ht="15">
      <c r="Q5044" s="8"/>
    </row>
    <row r="5045" ht="15">
      <c r="Q5045" s="8"/>
    </row>
    <row r="5046" ht="15">
      <c r="Q5046" s="8"/>
    </row>
    <row r="5047" ht="15">
      <c r="Q5047" s="8"/>
    </row>
    <row r="5048" ht="15">
      <c r="Q5048" s="8"/>
    </row>
    <row r="5049" ht="15">
      <c r="Q5049" s="8"/>
    </row>
    <row r="5050" ht="15">
      <c r="Q5050" s="8"/>
    </row>
    <row r="5051" ht="15">
      <c r="Q5051" s="8"/>
    </row>
    <row r="5052" ht="15">
      <c r="Q5052" s="8"/>
    </row>
    <row r="5053" ht="15">
      <c r="Q5053" s="8"/>
    </row>
    <row r="5054" ht="15">
      <c r="Q5054" s="8"/>
    </row>
    <row r="5055" ht="15">
      <c r="Q5055" s="8"/>
    </row>
    <row r="5056" ht="15">
      <c r="Q5056" s="8"/>
    </row>
    <row r="5057" ht="15">
      <c r="Q5057" s="8"/>
    </row>
    <row r="5058" ht="15">
      <c r="Q5058" s="8"/>
    </row>
    <row r="5059" ht="15">
      <c r="Q5059" s="8"/>
    </row>
    <row r="5060" ht="15">
      <c r="Q5060" s="8"/>
    </row>
    <row r="5061" ht="15">
      <c r="Q5061" s="8"/>
    </row>
    <row r="5062" ht="15">
      <c r="Q5062" s="8"/>
    </row>
    <row r="5063" ht="15">
      <c r="Q5063" s="8"/>
    </row>
    <row r="5064" ht="15">
      <c r="Q5064" s="8"/>
    </row>
    <row r="5065" ht="15">
      <c r="Q5065" s="8"/>
    </row>
    <row r="5066" ht="15">
      <c r="Q5066" s="8"/>
    </row>
    <row r="5067" ht="15">
      <c r="Q5067" s="8"/>
    </row>
    <row r="5068" ht="15">
      <c r="Q5068" s="8"/>
    </row>
    <row r="5069" ht="15">
      <c r="Q5069" s="8"/>
    </row>
    <row r="5070" ht="15">
      <c r="Q5070" s="8"/>
    </row>
    <row r="5071" ht="15">
      <c r="Q5071" s="8"/>
    </row>
    <row r="5072" ht="15">
      <c r="Q5072" s="8"/>
    </row>
    <row r="5073" ht="15">
      <c r="Q5073" s="8"/>
    </row>
    <row r="5074" ht="15">
      <c r="Q5074" s="8"/>
    </row>
    <row r="5075" ht="15">
      <c r="Q5075" s="8"/>
    </row>
    <row r="5076" ht="15">
      <c r="Q5076" s="8"/>
    </row>
    <row r="5077" ht="15">
      <c r="Q5077" s="8"/>
    </row>
    <row r="5078" ht="15">
      <c r="Q5078" s="8"/>
    </row>
    <row r="5079" ht="15">
      <c r="Q5079" s="8"/>
    </row>
    <row r="5080" ht="15">
      <c r="Q5080" s="8"/>
    </row>
    <row r="5081" ht="15">
      <c r="Q5081" s="8"/>
    </row>
    <row r="5082" ht="15">
      <c r="Q5082" s="8"/>
    </row>
    <row r="5083" ht="15">
      <c r="Q5083" s="8"/>
    </row>
    <row r="5084" ht="15">
      <c r="Q5084" s="8"/>
    </row>
    <row r="5085" ht="15">
      <c r="Q5085" s="8"/>
    </row>
    <row r="5086" ht="15">
      <c r="Q5086" s="8"/>
    </row>
    <row r="5087" ht="15">
      <c r="Q5087" s="8"/>
    </row>
    <row r="5088" ht="15">
      <c r="Q5088" s="8"/>
    </row>
    <row r="5089" ht="15">
      <c r="Q5089" s="8"/>
    </row>
    <row r="5090" ht="15">
      <c r="Q5090" s="8"/>
    </row>
    <row r="5091" ht="15">
      <c r="Q5091" s="8"/>
    </row>
    <row r="5092" ht="15">
      <c r="Q5092" s="8"/>
    </row>
    <row r="5093" ht="15">
      <c r="Q5093" s="8"/>
    </row>
    <row r="5094" ht="15">
      <c r="Q5094" s="8"/>
    </row>
    <row r="5095" ht="15">
      <c r="Q5095" s="8"/>
    </row>
    <row r="5096" ht="15">
      <c r="Q5096" s="8"/>
    </row>
    <row r="5097" ht="15">
      <c r="Q5097" s="8"/>
    </row>
    <row r="5098" ht="15">
      <c r="Q5098" s="8"/>
    </row>
    <row r="5099" ht="15">
      <c r="Q5099" s="8"/>
    </row>
    <row r="5100" ht="15">
      <c r="Q5100" s="8"/>
    </row>
    <row r="5101" ht="15">
      <c r="Q5101" s="8"/>
    </row>
    <row r="5102" ht="15">
      <c r="Q5102" s="8"/>
    </row>
    <row r="5103" ht="15">
      <c r="Q5103" s="8"/>
    </row>
    <row r="5104" ht="15">
      <c r="Q5104" s="8"/>
    </row>
    <row r="5105" ht="15">
      <c r="Q5105" s="8"/>
    </row>
    <row r="5106" ht="15">
      <c r="Q5106" s="8"/>
    </row>
    <row r="5107" ht="15">
      <c r="Q5107" s="8"/>
    </row>
    <row r="5108" ht="15">
      <c r="Q5108" s="8"/>
    </row>
    <row r="5109" ht="15">
      <c r="Q5109" s="8"/>
    </row>
    <row r="5110" ht="15">
      <c r="Q5110" s="8"/>
    </row>
    <row r="5111" ht="15">
      <c r="Q5111" s="8"/>
    </row>
    <row r="5112" ht="15">
      <c r="Q5112" s="8"/>
    </row>
    <row r="5113" ht="15">
      <c r="Q5113" s="8"/>
    </row>
    <row r="5114" ht="15">
      <c r="Q5114" s="8"/>
    </row>
    <row r="5115" ht="15">
      <c r="Q5115" s="8"/>
    </row>
    <row r="5116" ht="15">
      <c r="Q5116" s="8"/>
    </row>
    <row r="5117" ht="15">
      <c r="Q5117" s="8"/>
    </row>
    <row r="5118" ht="15">
      <c r="Q5118" s="8"/>
    </row>
    <row r="5119" ht="15">
      <c r="Q5119" s="8"/>
    </row>
    <row r="5120" ht="15">
      <c r="Q5120" s="8"/>
    </row>
    <row r="5121" ht="15">
      <c r="Q5121" s="8"/>
    </row>
    <row r="5122" ht="15">
      <c r="Q5122" s="8"/>
    </row>
    <row r="5123" ht="15">
      <c r="Q5123" s="8"/>
    </row>
    <row r="5124" ht="15">
      <c r="Q5124" s="8"/>
    </row>
    <row r="5125" ht="15">
      <c r="Q5125" s="8"/>
    </row>
    <row r="5126" ht="15">
      <c r="Q5126" s="8"/>
    </row>
    <row r="5127" ht="15">
      <c r="Q5127" s="8"/>
    </row>
    <row r="5128" ht="15">
      <c r="Q5128" s="8"/>
    </row>
    <row r="5129" ht="15">
      <c r="Q5129" s="8"/>
    </row>
    <row r="5130" ht="15">
      <c r="Q5130" s="8"/>
    </row>
    <row r="5131" ht="15">
      <c r="Q5131" s="8"/>
    </row>
    <row r="5132" ht="15">
      <c r="Q5132" s="8"/>
    </row>
    <row r="5133" ht="15">
      <c r="Q5133" s="8"/>
    </row>
    <row r="5134" ht="15">
      <c r="Q5134" s="8"/>
    </row>
    <row r="5135" ht="15">
      <c r="Q5135" s="8"/>
    </row>
    <row r="5136" ht="15">
      <c r="Q5136" s="8"/>
    </row>
    <row r="5137" ht="15">
      <c r="Q5137" s="8"/>
    </row>
    <row r="5138" ht="15">
      <c r="Q5138" s="8"/>
    </row>
    <row r="5139" ht="15">
      <c r="Q5139" s="8"/>
    </row>
    <row r="5140" ht="15">
      <c r="Q5140" s="8"/>
    </row>
    <row r="5141" ht="15">
      <c r="Q5141" s="8"/>
    </row>
    <row r="5142" ht="15">
      <c r="Q5142" s="8"/>
    </row>
    <row r="5143" ht="15">
      <c r="Q5143" s="8"/>
    </row>
    <row r="5144" ht="15">
      <c r="Q5144" s="8"/>
    </row>
    <row r="5145" ht="15">
      <c r="Q5145" s="8"/>
    </row>
    <row r="5146" ht="15">
      <c r="Q5146" s="8"/>
    </row>
    <row r="5147" ht="15">
      <c r="Q5147" s="8"/>
    </row>
    <row r="5148" ht="15">
      <c r="Q5148" s="8"/>
    </row>
    <row r="5149" ht="15">
      <c r="Q5149" s="8"/>
    </row>
    <row r="5150" ht="15">
      <c r="Q5150" s="8"/>
    </row>
    <row r="5151" ht="15">
      <c r="Q5151" s="8"/>
    </row>
    <row r="5152" ht="15">
      <c r="Q5152" s="8"/>
    </row>
    <row r="5153" ht="15">
      <c r="Q5153" s="8"/>
    </row>
    <row r="5154" ht="15">
      <c r="Q5154" s="8"/>
    </row>
    <row r="5155" ht="15">
      <c r="Q5155" s="8"/>
    </row>
    <row r="5156" ht="15">
      <c r="Q5156" s="8"/>
    </row>
    <row r="5157" ht="15">
      <c r="Q5157" s="8"/>
    </row>
    <row r="5158" ht="15">
      <c r="Q5158" s="8"/>
    </row>
    <row r="5159" ht="15">
      <c r="Q5159" s="8"/>
    </row>
    <row r="5160" ht="15">
      <c r="Q5160" s="8"/>
    </row>
    <row r="5161" ht="15">
      <c r="Q5161" s="8"/>
    </row>
    <row r="5162" ht="15">
      <c r="Q5162" s="8"/>
    </row>
    <row r="5163" ht="15">
      <c r="Q5163" s="8"/>
    </row>
    <row r="5164" ht="15">
      <c r="Q5164" s="8"/>
    </row>
    <row r="5165" ht="15">
      <c r="Q5165" s="8"/>
    </row>
    <row r="5166" ht="15">
      <c r="Q5166" s="8"/>
    </row>
    <row r="5167" ht="15">
      <c r="Q5167" s="8"/>
    </row>
    <row r="5168" ht="15">
      <c r="Q5168" s="8"/>
    </row>
    <row r="5169" ht="15">
      <c r="Q5169" s="8"/>
    </row>
    <row r="5170" ht="15">
      <c r="Q5170" s="8"/>
    </row>
    <row r="5171" ht="15">
      <c r="Q5171" s="8"/>
    </row>
    <row r="5172" ht="15">
      <c r="Q5172" s="8"/>
    </row>
    <row r="5173" ht="15">
      <c r="Q5173" s="8"/>
    </row>
    <row r="5174" ht="15">
      <c r="Q5174" s="8"/>
    </row>
    <row r="5175" ht="15">
      <c r="Q5175" s="8"/>
    </row>
    <row r="5176" ht="15">
      <c r="Q5176" s="8"/>
    </row>
    <row r="5177" ht="15">
      <c r="Q5177" s="8"/>
    </row>
    <row r="5178" ht="15">
      <c r="Q5178" s="8"/>
    </row>
    <row r="5179" ht="15">
      <c r="Q5179" s="8"/>
    </row>
    <row r="5180" ht="15">
      <c r="Q5180" s="8"/>
    </row>
    <row r="5181" ht="15">
      <c r="Q5181" s="8"/>
    </row>
    <row r="5182" ht="15">
      <c r="Q5182" s="8"/>
    </row>
    <row r="5183" ht="15">
      <c r="Q5183" s="8"/>
    </row>
    <row r="5184" ht="15">
      <c r="Q5184" s="8"/>
    </row>
    <row r="5185" ht="15">
      <c r="Q5185" s="8"/>
    </row>
    <row r="5186" ht="15">
      <c r="Q5186" s="8"/>
    </row>
    <row r="5187" ht="15">
      <c r="Q5187" s="8"/>
    </row>
    <row r="5188" ht="15">
      <c r="Q5188" s="8"/>
    </row>
    <row r="5189" ht="15">
      <c r="Q5189" s="8"/>
    </row>
    <row r="5190" ht="15">
      <c r="Q5190" s="8"/>
    </row>
    <row r="5191" ht="15">
      <c r="Q5191" s="8"/>
    </row>
    <row r="5192" ht="15">
      <c r="Q5192" s="8"/>
    </row>
    <row r="5193" ht="15">
      <c r="Q5193" s="8"/>
    </row>
    <row r="5194" ht="15">
      <c r="Q5194" s="8"/>
    </row>
    <row r="5195" ht="15">
      <c r="Q5195" s="8"/>
    </row>
    <row r="5196" ht="15">
      <c r="Q5196" s="8"/>
    </row>
    <row r="5197" ht="15">
      <c r="Q5197" s="8"/>
    </row>
    <row r="5198" ht="15">
      <c r="Q5198" s="8"/>
    </row>
    <row r="5199" ht="15">
      <c r="Q5199" s="8"/>
    </row>
    <row r="5200" ht="15">
      <c r="Q5200" s="8"/>
    </row>
    <row r="5201" ht="15">
      <c r="Q5201" s="8"/>
    </row>
    <row r="5202" ht="15">
      <c r="Q5202" s="8"/>
    </row>
    <row r="5203" ht="15">
      <c r="Q5203" s="8"/>
    </row>
    <row r="5204" ht="15">
      <c r="Q5204" s="8"/>
    </row>
    <row r="5205" ht="15">
      <c r="Q5205" s="8"/>
    </row>
    <row r="5206" ht="15">
      <c r="Q5206" s="8"/>
    </row>
    <row r="5207" ht="15">
      <c r="Q5207" s="8"/>
    </row>
    <row r="5208" ht="15">
      <c r="Q5208" s="8"/>
    </row>
    <row r="5209" ht="15">
      <c r="Q5209" s="8"/>
    </row>
    <row r="5210" ht="15">
      <c r="Q5210" s="8"/>
    </row>
    <row r="5211" ht="15">
      <c r="Q5211" s="8"/>
    </row>
    <row r="5212" ht="15">
      <c r="Q5212" s="8"/>
    </row>
    <row r="5213" ht="15">
      <c r="Q5213" s="8"/>
    </row>
    <row r="5214" ht="15">
      <c r="Q5214" s="8"/>
    </row>
    <row r="5215" ht="15">
      <c r="Q5215" s="8"/>
    </row>
    <row r="5216" ht="15">
      <c r="Q5216" s="8"/>
    </row>
    <row r="5217" ht="15">
      <c r="Q5217" s="8"/>
    </row>
    <row r="5218" ht="15">
      <c r="Q5218" s="8"/>
    </row>
    <row r="5219" ht="15">
      <c r="Q5219" s="8"/>
    </row>
    <row r="5220" ht="15">
      <c r="Q5220" s="8"/>
    </row>
    <row r="5221" ht="15">
      <c r="Q5221" s="8"/>
    </row>
    <row r="5222" ht="15">
      <c r="Q5222" s="8"/>
    </row>
    <row r="5223" ht="15">
      <c r="Q5223" s="8"/>
    </row>
    <row r="5224" ht="15">
      <c r="Q5224" s="8"/>
    </row>
    <row r="5225" ht="15">
      <c r="Q5225" s="8"/>
    </row>
    <row r="5226" ht="15">
      <c r="Q5226" s="8"/>
    </row>
    <row r="5227" ht="15">
      <c r="Q5227" s="8"/>
    </row>
    <row r="5228" ht="15">
      <c r="Q5228" s="8"/>
    </row>
    <row r="5229" ht="15">
      <c r="Q5229" s="8"/>
    </row>
    <row r="5230" ht="15">
      <c r="Q5230" s="8"/>
    </row>
    <row r="5231" ht="15">
      <c r="Q5231" s="8"/>
    </row>
    <row r="5232" ht="15">
      <c r="Q5232" s="8"/>
    </row>
    <row r="5233" ht="15">
      <c r="Q5233" s="8"/>
    </row>
    <row r="5234" ht="15">
      <c r="Q5234" s="8"/>
    </row>
    <row r="5235" ht="15">
      <c r="Q5235" s="8"/>
    </row>
    <row r="5236" ht="15">
      <c r="Q5236" s="8"/>
    </row>
    <row r="5237" ht="15">
      <c r="Q5237" s="8"/>
    </row>
    <row r="5238" ht="15">
      <c r="Q5238" s="8"/>
    </row>
    <row r="5239" ht="15">
      <c r="Q5239" s="8"/>
    </row>
    <row r="5240" ht="15">
      <c r="Q5240" s="8"/>
    </row>
    <row r="5241" ht="15">
      <c r="Q5241" s="8"/>
    </row>
    <row r="5242" ht="15">
      <c r="Q5242" s="8"/>
    </row>
    <row r="5243" ht="15">
      <c r="Q5243" s="8"/>
    </row>
    <row r="5244" ht="15">
      <c r="Q5244" s="8"/>
    </row>
    <row r="5245" ht="15">
      <c r="Q5245" s="8"/>
    </row>
    <row r="5246" ht="15">
      <c r="Q5246" s="8"/>
    </row>
    <row r="5247" ht="15">
      <c r="Q5247" s="8"/>
    </row>
    <row r="5248" ht="15">
      <c r="Q5248" s="8"/>
    </row>
    <row r="5249" ht="15">
      <c r="Q5249" s="8"/>
    </row>
    <row r="5250" ht="15">
      <c r="Q5250" s="8"/>
    </row>
    <row r="5251" ht="15">
      <c r="Q5251" s="8"/>
    </row>
    <row r="5252" ht="15">
      <c r="Q5252" s="8"/>
    </row>
    <row r="5253" ht="15">
      <c r="Q5253" s="8"/>
    </row>
    <row r="5254" ht="15">
      <c r="Q5254" s="8"/>
    </row>
    <row r="5255" ht="15">
      <c r="Q5255" s="8"/>
    </row>
    <row r="5256" ht="15">
      <c r="Q5256" s="8"/>
    </row>
    <row r="5257" ht="15">
      <c r="Q5257" s="8"/>
    </row>
    <row r="5258" ht="15">
      <c r="Q5258" s="8"/>
    </row>
    <row r="5259" ht="15">
      <c r="Q5259" s="8"/>
    </row>
    <row r="5260" ht="15">
      <c r="Q5260" s="8"/>
    </row>
    <row r="5261" ht="15">
      <c r="Q5261" s="8"/>
    </row>
    <row r="5262" ht="15">
      <c r="Q5262" s="8"/>
    </row>
    <row r="5263" ht="15">
      <c r="Q5263" s="8"/>
    </row>
    <row r="5264" ht="15">
      <c r="Q5264" s="8"/>
    </row>
    <row r="5265" ht="15">
      <c r="Q5265" s="8"/>
    </row>
    <row r="5266" ht="15">
      <c r="Q5266" s="8"/>
    </row>
    <row r="5267" ht="15">
      <c r="Q5267" s="8"/>
    </row>
    <row r="5268" ht="15">
      <c r="Q5268" s="8"/>
    </row>
    <row r="5269" ht="15">
      <c r="Q5269" s="8"/>
    </row>
    <row r="5270" ht="15">
      <c r="Q5270" s="8"/>
    </row>
    <row r="5271" ht="15">
      <c r="Q5271" s="8"/>
    </row>
    <row r="5272" ht="15">
      <c r="Q5272" s="8"/>
    </row>
    <row r="5273" ht="15">
      <c r="Q5273" s="8"/>
    </row>
    <row r="5274" ht="15">
      <c r="Q5274" s="8"/>
    </row>
    <row r="5275" ht="15">
      <c r="Q5275" s="8"/>
    </row>
    <row r="5276" ht="15">
      <c r="Q5276" s="8"/>
    </row>
    <row r="5277" ht="15">
      <c r="Q5277" s="8"/>
    </row>
    <row r="5278" ht="15">
      <c r="Q5278" s="8"/>
    </row>
    <row r="5279" ht="15">
      <c r="Q5279" s="8"/>
    </row>
    <row r="5280" ht="15">
      <c r="Q5280" s="8"/>
    </row>
    <row r="5281" ht="15">
      <c r="Q5281" s="8"/>
    </row>
    <row r="5282" ht="15">
      <c r="Q5282" s="8"/>
    </row>
    <row r="5283" ht="15">
      <c r="Q5283" s="8"/>
    </row>
    <row r="5284" ht="15">
      <c r="Q5284" s="8"/>
    </row>
    <row r="5285" ht="15">
      <c r="Q5285" s="8"/>
    </row>
    <row r="5286" ht="15">
      <c r="Q5286" s="8"/>
    </row>
    <row r="5287" ht="15">
      <c r="Q5287" s="8"/>
    </row>
    <row r="5288" ht="15">
      <c r="Q5288" s="8"/>
    </row>
    <row r="5289" ht="15">
      <c r="Q5289" s="8"/>
    </row>
    <row r="5290" ht="15">
      <c r="Q5290" s="8"/>
    </row>
    <row r="5291" ht="15">
      <c r="Q5291" s="8"/>
    </row>
    <row r="5292" ht="15">
      <c r="Q5292" s="8"/>
    </row>
    <row r="5293" ht="15">
      <c r="Q5293" s="8"/>
    </row>
    <row r="5294" ht="15">
      <c r="Q5294" s="8"/>
    </row>
    <row r="5295" ht="15">
      <c r="Q5295" s="8"/>
    </row>
    <row r="5296" ht="15">
      <c r="Q5296" s="8"/>
    </row>
    <row r="5297" ht="15">
      <c r="Q5297" s="8"/>
    </row>
    <row r="5298" ht="15">
      <c r="Q5298" s="8"/>
    </row>
    <row r="5299" ht="15">
      <c r="Q5299" s="8"/>
    </row>
    <row r="5300" ht="15">
      <c r="Q5300" s="8"/>
    </row>
    <row r="5301" ht="15">
      <c r="Q5301" s="8"/>
    </row>
    <row r="5302" ht="15">
      <c r="Q5302" s="8"/>
    </row>
    <row r="5303" ht="15">
      <c r="Q5303" s="8"/>
    </row>
    <row r="5304" ht="15">
      <c r="Q5304" s="8"/>
    </row>
    <row r="5305" ht="15">
      <c r="Q5305" s="8"/>
    </row>
    <row r="5306" ht="15">
      <c r="Q5306" s="8"/>
    </row>
    <row r="5307" ht="15">
      <c r="Q5307" s="8"/>
    </row>
    <row r="5308" ht="15">
      <c r="Q5308" s="8"/>
    </row>
    <row r="5309" ht="15">
      <c r="Q5309" s="8"/>
    </row>
    <row r="5310" ht="15">
      <c r="Q5310" s="8"/>
    </row>
    <row r="5311" ht="15">
      <c r="Q5311" s="8"/>
    </row>
    <row r="5312" ht="15">
      <c r="Q5312" s="8"/>
    </row>
    <row r="5313" ht="15">
      <c r="Q5313" s="8"/>
    </row>
    <row r="5314" ht="15">
      <c r="Q5314" s="8"/>
    </row>
    <row r="5315" ht="15">
      <c r="Q5315" s="8"/>
    </row>
    <row r="5316" ht="15">
      <c r="Q5316" s="8"/>
    </row>
    <row r="5317" ht="15">
      <c r="Q5317" s="8"/>
    </row>
    <row r="5318" ht="15">
      <c r="Q5318" s="8"/>
    </row>
    <row r="5319" ht="15">
      <c r="Q5319" s="8"/>
    </row>
    <row r="5320" ht="15">
      <c r="Q5320" s="8"/>
    </row>
    <row r="5321" ht="15">
      <c r="Q5321" s="8"/>
    </row>
    <row r="5322" ht="15">
      <c r="Q5322" s="8"/>
    </row>
    <row r="5323" ht="15">
      <c r="Q5323" s="8"/>
    </row>
    <row r="5324" ht="15">
      <c r="Q5324" s="8"/>
    </row>
    <row r="5325" ht="15">
      <c r="Q5325" s="8"/>
    </row>
    <row r="5326" ht="15">
      <c r="Q5326" s="8"/>
    </row>
    <row r="5327" ht="15">
      <c r="Q5327" s="8"/>
    </row>
    <row r="5328" ht="15">
      <c r="Q5328" s="8"/>
    </row>
    <row r="5329" ht="15">
      <c r="Q5329" s="8"/>
    </row>
    <row r="5330" ht="15">
      <c r="Q5330" s="8"/>
    </row>
    <row r="5331" ht="15">
      <c r="Q5331" s="8"/>
    </row>
    <row r="5332" ht="15">
      <c r="Q5332" s="8"/>
    </row>
    <row r="5333" ht="15">
      <c r="Q5333" s="8"/>
    </row>
    <row r="5334" ht="15">
      <c r="Q5334" s="8"/>
    </row>
    <row r="5335" ht="15">
      <c r="Q5335" s="8"/>
    </row>
    <row r="5336" ht="15">
      <c r="Q5336" s="8"/>
    </row>
    <row r="5337" ht="15">
      <c r="Q5337" s="8"/>
    </row>
    <row r="5338" ht="15">
      <c r="Q5338" s="8"/>
    </row>
    <row r="5339" ht="15">
      <c r="Q5339" s="8"/>
    </row>
    <row r="5340" ht="15">
      <c r="Q5340" s="8"/>
    </row>
    <row r="5341" ht="15">
      <c r="Q5341" s="8"/>
    </row>
    <row r="5342" ht="15">
      <c r="Q5342" s="8"/>
    </row>
    <row r="5343" ht="15">
      <c r="Q5343" s="8"/>
    </row>
    <row r="5344" ht="15">
      <c r="Q5344" s="8"/>
    </row>
    <row r="5345" ht="15">
      <c r="Q5345" s="8"/>
    </row>
    <row r="5346" ht="15">
      <c r="Q5346" s="8"/>
    </row>
    <row r="5347" ht="15">
      <c r="Q5347" s="8"/>
    </row>
    <row r="5348" ht="15">
      <c r="Q5348" s="8"/>
    </row>
    <row r="5349" ht="15">
      <c r="Q5349" s="8"/>
    </row>
    <row r="5350" ht="15">
      <c r="Q5350" s="8"/>
    </row>
    <row r="5351" ht="15">
      <c r="Q5351" s="8"/>
    </row>
    <row r="5352" ht="15">
      <c r="Q5352" s="8"/>
    </row>
    <row r="5353" ht="15">
      <c r="Q5353" s="8"/>
    </row>
    <row r="5354" ht="15">
      <c r="Q5354" s="8"/>
    </row>
    <row r="5355" ht="15">
      <c r="Q5355" s="8"/>
    </row>
    <row r="5356" ht="15">
      <c r="Q5356" s="8"/>
    </row>
    <row r="5357" ht="15">
      <c r="Q5357" s="8"/>
    </row>
    <row r="5358" ht="15">
      <c r="Q5358" s="8"/>
    </row>
    <row r="5359" ht="15">
      <c r="Q5359" s="8"/>
    </row>
    <row r="5360" ht="15">
      <c r="Q5360" s="8"/>
    </row>
    <row r="5361" ht="15">
      <c r="Q5361" s="8"/>
    </row>
    <row r="5362" ht="15">
      <c r="Q5362" s="8"/>
    </row>
    <row r="5363" ht="15">
      <c r="Q5363" s="8"/>
    </row>
    <row r="5364" ht="15">
      <c r="Q5364" s="8"/>
    </row>
    <row r="5365" ht="15">
      <c r="Q5365" s="8"/>
    </row>
    <row r="5366" ht="15">
      <c r="Q5366" s="8"/>
    </row>
    <row r="5367" ht="15">
      <c r="Q5367" s="8"/>
    </row>
    <row r="5368" ht="15">
      <c r="Q5368" s="8"/>
    </row>
    <row r="5369" ht="15">
      <c r="Q5369" s="8"/>
    </row>
    <row r="5370" ht="15">
      <c r="Q5370" s="8"/>
    </row>
    <row r="5371" ht="15">
      <c r="Q5371" s="8"/>
    </row>
    <row r="5372" ht="15">
      <c r="Q5372" s="8"/>
    </row>
    <row r="5373" ht="15">
      <c r="Q5373" s="8"/>
    </row>
    <row r="5374" ht="15">
      <c r="Q5374" s="8"/>
    </row>
    <row r="5375" ht="15">
      <c r="Q5375" s="8"/>
    </row>
    <row r="5376" ht="15">
      <c r="Q5376" s="8"/>
    </row>
    <row r="5377" ht="15">
      <c r="Q5377" s="8"/>
    </row>
    <row r="5378" ht="15">
      <c r="Q5378" s="8"/>
    </row>
    <row r="5379" ht="15">
      <c r="Q5379" s="8"/>
    </row>
    <row r="5380" ht="15">
      <c r="Q5380" s="8"/>
    </row>
    <row r="5381" ht="15">
      <c r="Q5381" s="8"/>
    </row>
    <row r="5382" ht="15">
      <c r="Q5382" s="8"/>
    </row>
    <row r="5383" ht="15">
      <c r="Q5383" s="8"/>
    </row>
    <row r="5384" ht="15">
      <c r="Q5384" s="8"/>
    </row>
    <row r="5385" ht="15">
      <c r="Q5385" s="8"/>
    </row>
    <row r="5386" ht="15">
      <c r="Q5386" s="8"/>
    </row>
    <row r="5387" ht="15">
      <c r="Q5387" s="8"/>
    </row>
    <row r="5388" ht="15">
      <c r="Q5388" s="8"/>
    </row>
    <row r="5389" ht="15">
      <c r="Q5389" s="8"/>
    </row>
    <row r="5390" ht="15">
      <c r="Q5390" s="8"/>
    </row>
    <row r="5391" ht="15">
      <c r="Q5391" s="8"/>
    </row>
    <row r="5392" ht="15">
      <c r="Q5392" s="8"/>
    </row>
    <row r="5393" ht="15">
      <c r="Q5393" s="8"/>
    </row>
    <row r="5394" ht="15">
      <c r="Q5394" s="8"/>
    </row>
    <row r="5395" ht="15">
      <c r="Q5395" s="8"/>
    </row>
    <row r="5396" ht="15">
      <c r="Q5396" s="8"/>
    </row>
    <row r="5397" ht="15">
      <c r="Q5397" s="8"/>
    </row>
    <row r="5398" ht="15">
      <c r="Q5398" s="8"/>
    </row>
    <row r="5399" ht="15">
      <c r="Q5399" s="8"/>
    </row>
    <row r="5400" ht="15">
      <c r="Q5400" s="8"/>
    </row>
    <row r="5401" ht="15">
      <c r="Q5401" s="8"/>
    </row>
    <row r="5402" ht="15">
      <c r="Q5402" s="8"/>
    </row>
    <row r="5403" ht="15">
      <c r="Q5403" s="8"/>
    </row>
    <row r="5404" ht="15">
      <c r="Q5404" s="8"/>
    </row>
    <row r="5405" ht="15">
      <c r="Q5405" s="8"/>
    </row>
    <row r="5406" ht="15">
      <c r="Q5406" s="8"/>
    </row>
    <row r="5407" ht="15">
      <c r="Q5407" s="8"/>
    </row>
    <row r="5408" ht="15">
      <c r="Q5408" s="8"/>
    </row>
    <row r="5409" ht="15">
      <c r="Q5409" s="8"/>
    </row>
    <row r="5410" ht="15">
      <c r="Q5410" s="8"/>
    </row>
    <row r="5411" ht="15">
      <c r="Q5411" s="8"/>
    </row>
    <row r="5412" ht="15">
      <c r="Q5412" s="8"/>
    </row>
    <row r="5413" ht="15">
      <c r="Q5413" s="8"/>
    </row>
    <row r="5414" ht="15">
      <c r="Q5414" s="8"/>
    </row>
    <row r="5415" ht="15">
      <c r="Q5415" s="8"/>
    </row>
    <row r="5416" ht="15">
      <c r="Q5416" s="8"/>
    </row>
    <row r="5417" ht="15">
      <c r="Q5417" s="8"/>
    </row>
    <row r="5418" ht="15">
      <c r="Q5418" s="8"/>
    </row>
    <row r="5419" ht="15">
      <c r="Q5419" s="8"/>
    </row>
    <row r="5420" ht="15">
      <c r="Q5420" s="8"/>
    </row>
    <row r="5421" ht="15">
      <c r="Q5421" s="8"/>
    </row>
    <row r="5422" ht="15">
      <c r="Q5422" s="8"/>
    </row>
    <row r="5423" ht="15">
      <c r="Q5423" s="8"/>
    </row>
    <row r="5424" ht="15">
      <c r="Q5424" s="8"/>
    </row>
    <row r="5425" ht="15">
      <c r="Q5425" s="8"/>
    </row>
    <row r="5426" ht="15">
      <c r="Q5426" s="8"/>
    </row>
    <row r="5427" ht="15">
      <c r="Q5427" s="8"/>
    </row>
    <row r="5428" ht="15">
      <c r="Q5428" s="8"/>
    </row>
    <row r="5429" ht="15">
      <c r="Q5429" s="8"/>
    </row>
    <row r="5430" ht="15">
      <c r="Q5430" s="8"/>
    </row>
    <row r="5431" ht="15">
      <c r="Q5431" s="8"/>
    </row>
    <row r="5432" ht="15">
      <c r="Q5432" s="8"/>
    </row>
    <row r="5433" ht="15">
      <c r="Q5433" s="8"/>
    </row>
    <row r="5434" ht="15">
      <c r="Q5434" s="8"/>
    </row>
    <row r="5435" ht="15">
      <c r="Q5435" s="8"/>
    </row>
    <row r="5436" ht="15">
      <c r="Q5436" s="8"/>
    </row>
    <row r="5437" ht="15">
      <c r="Q5437" s="8"/>
    </row>
    <row r="5438" ht="15">
      <c r="Q5438" s="8"/>
    </row>
    <row r="5439" ht="15">
      <c r="Q5439" s="8"/>
    </row>
    <row r="5440" ht="15">
      <c r="Q5440" s="8"/>
    </row>
    <row r="5441" ht="15">
      <c r="Q5441" s="8"/>
    </row>
    <row r="5442" ht="15">
      <c r="Q5442" s="8"/>
    </row>
    <row r="5443" ht="15">
      <c r="Q5443" s="8"/>
    </row>
    <row r="5444" ht="15">
      <c r="Q5444" s="8"/>
    </row>
    <row r="5445" ht="15">
      <c r="Q5445" s="8"/>
    </row>
    <row r="5446" ht="15">
      <c r="Q5446" s="8"/>
    </row>
    <row r="5447" ht="15">
      <c r="Q5447" s="8"/>
    </row>
    <row r="5448" ht="15">
      <c r="Q5448" s="8"/>
    </row>
    <row r="5449" ht="15">
      <c r="Q5449" s="8"/>
    </row>
    <row r="5450" ht="15">
      <c r="Q5450" s="8"/>
    </row>
    <row r="5451" ht="15">
      <c r="Q5451" s="8"/>
    </row>
    <row r="5452" ht="15">
      <c r="Q5452" s="8"/>
    </row>
    <row r="5453" ht="15">
      <c r="Q5453" s="8"/>
    </row>
    <row r="5454" ht="15">
      <c r="Q5454" s="8"/>
    </row>
    <row r="5455" ht="15">
      <c r="Q5455" s="8"/>
    </row>
    <row r="5456" ht="15">
      <c r="Q5456" s="8"/>
    </row>
    <row r="5457" ht="15">
      <c r="Q5457" s="8"/>
    </row>
    <row r="5458" ht="15">
      <c r="Q5458" s="8"/>
    </row>
    <row r="5459" ht="15">
      <c r="Q5459" s="8"/>
    </row>
    <row r="5460" ht="15">
      <c r="Q5460" s="8"/>
    </row>
    <row r="5461" ht="15">
      <c r="Q5461" s="8"/>
    </row>
    <row r="5462" ht="15">
      <c r="Q5462" s="8"/>
    </row>
    <row r="5463" ht="15">
      <c r="Q5463" s="8"/>
    </row>
    <row r="5464" ht="15">
      <c r="Q5464" s="8"/>
    </row>
    <row r="5465" ht="15">
      <c r="Q5465" s="8"/>
    </row>
    <row r="5466" ht="15">
      <c r="Q5466" s="8"/>
    </row>
    <row r="5467" ht="15">
      <c r="Q5467" s="8"/>
    </row>
    <row r="5468" ht="15">
      <c r="Q5468" s="8"/>
    </row>
    <row r="5469" ht="15">
      <c r="Q5469" s="8"/>
    </row>
    <row r="5470" ht="15">
      <c r="Q5470" s="8"/>
    </row>
    <row r="5471" ht="15">
      <c r="Q5471" s="8"/>
    </row>
    <row r="5472" ht="15">
      <c r="Q5472" s="8"/>
    </row>
    <row r="5473" ht="15">
      <c r="Q5473" s="8"/>
    </row>
    <row r="5474" ht="15">
      <c r="Q5474" s="8"/>
    </row>
    <row r="5475" ht="15">
      <c r="Q5475" s="8"/>
    </row>
    <row r="5476" ht="15">
      <c r="Q5476" s="8"/>
    </row>
    <row r="5477" ht="15">
      <c r="Q5477" s="8"/>
    </row>
    <row r="5478" ht="15">
      <c r="Q5478" s="8"/>
    </row>
    <row r="5479" ht="15">
      <c r="Q5479" s="8"/>
    </row>
    <row r="5480" ht="15">
      <c r="Q5480" s="8"/>
    </row>
    <row r="5481" ht="15">
      <c r="Q5481" s="8"/>
    </row>
    <row r="5482" ht="15">
      <c r="Q5482" s="8"/>
    </row>
    <row r="5483" ht="15">
      <c r="Q5483" s="8"/>
    </row>
    <row r="5484" ht="15">
      <c r="Q5484" s="8"/>
    </row>
    <row r="5485" ht="15">
      <c r="Q5485" s="8"/>
    </row>
    <row r="5486" ht="15">
      <c r="Q5486" s="8"/>
    </row>
    <row r="5487" ht="15">
      <c r="Q5487" s="8"/>
    </row>
    <row r="5488" ht="15">
      <c r="Q5488" s="8"/>
    </row>
    <row r="5489" ht="15">
      <c r="Q5489" s="8"/>
    </row>
    <row r="5490" ht="15">
      <c r="Q5490" s="8"/>
    </row>
    <row r="5491" ht="15">
      <c r="Q5491" s="8"/>
    </row>
    <row r="5492" ht="15">
      <c r="Q5492" s="8"/>
    </row>
    <row r="5493" ht="15">
      <c r="Q5493" s="8"/>
    </row>
    <row r="5494" ht="15">
      <c r="Q5494" s="8"/>
    </row>
    <row r="5495" ht="15">
      <c r="Q5495" s="8"/>
    </row>
    <row r="5496" ht="15">
      <c r="Q5496" s="8"/>
    </row>
    <row r="5497" ht="15">
      <c r="Q5497" s="8"/>
    </row>
    <row r="5498" ht="15">
      <c r="Q5498" s="8"/>
    </row>
    <row r="5499" ht="15">
      <c r="Q5499" s="8"/>
    </row>
    <row r="5500" ht="15">
      <c r="Q5500" s="8"/>
    </row>
    <row r="5501" ht="15">
      <c r="Q5501" s="8"/>
    </row>
    <row r="5502" ht="15">
      <c r="Q5502" s="8"/>
    </row>
    <row r="5503" ht="15">
      <c r="Q5503" s="8"/>
    </row>
    <row r="5504" ht="15">
      <c r="Q5504" s="8"/>
    </row>
    <row r="5505" ht="15">
      <c r="Q5505" s="8"/>
    </row>
    <row r="5506" ht="15">
      <c r="Q5506" s="8"/>
    </row>
    <row r="5507" ht="15">
      <c r="Q5507" s="8"/>
    </row>
    <row r="5508" ht="15">
      <c r="Q5508" s="8"/>
    </row>
    <row r="5509" ht="15">
      <c r="Q5509" s="8"/>
    </row>
    <row r="5510" ht="15">
      <c r="Q5510" s="8"/>
    </row>
    <row r="5511" ht="15">
      <c r="Q5511" s="8"/>
    </row>
    <row r="5512" ht="15">
      <c r="Q5512" s="8"/>
    </row>
    <row r="5513" ht="15">
      <c r="Q5513" s="8"/>
    </row>
    <row r="5514" ht="15">
      <c r="Q5514" s="8"/>
    </row>
    <row r="5515" ht="15">
      <c r="Q5515" s="8"/>
    </row>
    <row r="5516" ht="15">
      <c r="Q5516" s="8"/>
    </row>
    <row r="5517" ht="15">
      <c r="Q5517" s="8"/>
    </row>
    <row r="5518" ht="15">
      <c r="Q5518" s="8"/>
    </row>
    <row r="5519" ht="15">
      <c r="Q5519" s="8"/>
    </row>
    <row r="5520" ht="15">
      <c r="Q5520" s="8"/>
    </row>
    <row r="5521" ht="15">
      <c r="Q5521" s="8"/>
    </row>
    <row r="5522" ht="15">
      <c r="Q5522" s="8"/>
    </row>
    <row r="5523" ht="15">
      <c r="Q5523" s="8"/>
    </row>
    <row r="5524" ht="15">
      <c r="Q5524" s="8"/>
    </row>
    <row r="5525" ht="15">
      <c r="Q5525" s="8"/>
    </row>
    <row r="5526" ht="15">
      <c r="Q5526" s="8"/>
    </row>
    <row r="5527" ht="15">
      <c r="Q5527" s="8"/>
    </row>
    <row r="5528" ht="15">
      <c r="Q5528" s="8"/>
    </row>
    <row r="5529" ht="15">
      <c r="Q5529" s="8"/>
    </row>
    <row r="5530" ht="15">
      <c r="Q5530" s="8"/>
    </row>
    <row r="5531" ht="15">
      <c r="Q5531" s="8"/>
    </row>
    <row r="5532" ht="15">
      <c r="Q5532" s="8"/>
    </row>
    <row r="5533" ht="15">
      <c r="Q5533" s="8"/>
    </row>
    <row r="5534" ht="15">
      <c r="Q5534" s="8"/>
    </row>
    <row r="5535" ht="15">
      <c r="Q5535" s="8"/>
    </row>
    <row r="5536" ht="15">
      <c r="Q5536" s="8"/>
    </row>
    <row r="5537" ht="15">
      <c r="Q5537" s="8"/>
    </row>
    <row r="5538" ht="15">
      <c r="Q5538" s="8"/>
    </row>
    <row r="5539" ht="15">
      <c r="Q5539" s="8"/>
    </row>
    <row r="5540" ht="15">
      <c r="Q5540" s="8"/>
    </row>
    <row r="5541" ht="15">
      <c r="Q5541" s="8"/>
    </row>
    <row r="5542" ht="15">
      <c r="Q5542" s="8"/>
    </row>
    <row r="5543" ht="15">
      <c r="Q5543" s="8"/>
    </row>
    <row r="5544" ht="15">
      <c r="Q5544" s="8"/>
    </row>
    <row r="5545" ht="15">
      <c r="Q5545" s="8"/>
    </row>
    <row r="5546" ht="15">
      <c r="Q5546" s="8"/>
    </row>
    <row r="5547" ht="15">
      <c r="Q5547" s="8"/>
    </row>
    <row r="5548" ht="15">
      <c r="Q5548" s="8"/>
    </row>
    <row r="5549" ht="15">
      <c r="Q5549" s="8"/>
    </row>
    <row r="5550" ht="15">
      <c r="Q5550" s="8"/>
    </row>
    <row r="5551" ht="15">
      <c r="Q5551" s="8"/>
    </row>
    <row r="5552" ht="15">
      <c r="Q5552" s="8"/>
    </row>
    <row r="5553" ht="15">
      <c r="Q5553" s="8"/>
    </row>
    <row r="5554" ht="15">
      <c r="Q5554" s="8"/>
    </row>
    <row r="5555" ht="15">
      <c r="Q5555" s="8"/>
    </row>
    <row r="5556" ht="15">
      <c r="Q5556" s="8"/>
    </row>
    <row r="5557" ht="15">
      <c r="Q5557" s="8"/>
    </row>
    <row r="5558" ht="15">
      <c r="Q5558" s="8"/>
    </row>
    <row r="5559" ht="15">
      <c r="Q5559" s="8"/>
    </row>
    <row r="5560" ht="15">
      <c r="Q5560" s="8"/>
    </row>
    <row r="5561" ht="15">
      <c r="Q5561" s="8"/>
    </row>
    <row r="5562" ht="15">
      <c r="Q5562" s="8"/>
    </row>
    <row r="5563" ht="15">
      <c r="Q5563" s="8"/>
    </row>
    <row r="5564" ht="15">
      <c r="Q5564" s="8"/>
    </row>
    <row r="5565" ht="15">
      <c r="Q5565" s="8"/>
    </row>
    <row r="5566" ht="15">
      <c r="Q5566" s="8"/>
    </row>
    <row r="5567" ht="15">
      <c r="Q5567" s="8"/>
    </row>
    <row r="5568" ht="15">
      <c r="Q5568" s="8"/>
    </row>
    <row r="5569" ht="15">
      <c r="Q5569" s="8"/>
    </row>
    <row r="5570" ht="15">
      <c r="Q5570" s="8"/>
    </row>
    <row r="5571" ht="15">
      <c r="Q5571" s="8"/>
    </row>
    <row r="5572" ht="15">
      <c r="Q5572" s="8"/>
    </row>
    <row r="5573" ht="15">
      <c r="Q5573" s="8"/>
    </row>
    <row r="5574" ht="15">
      <c r="Q5574" s="8"/>
    </row>
    <row r="5575" ht="15">
      <c r="Q5575" s="8"/>
    </row>
    <row r="5576" ht="15">
      <c r="Q5576" s="8"/>
    </row>
    <row r="5577" ht="15">
      <c r="Q5577" s="8"/>
    </row>
    <row r="5578" ht="15">
      <c r="Q5578" s="8"/>
    </row>
    <row r="5579" ht="15">
      <c r="Q5579" s="8"/>
    </row>
    <row r="5580" ht="15">
      <c r="Q5580" s="8"/>
    </row>
    <row r="5581" ht="15">
      <c r="Q5581" s="8"/>
    </row>
    <row r="5582" ht="15">
      <c r="Q5582" s="8"/>
    </row>
    <row r="5583" ht="15">
      <c r="Q5583" s="8"/>
    </row>
    <row r="5584" ht="15">
      <c r="Q5584" s="8"/>
    </row>
    <row r="5585" ht="15">
      <c r="Q5585" s="8"/>
    </row>
    <row r="5586" ht="15">
      <c r="Q5586" s="8"/>
    </row>
    <row r="5587" ht="15">
      <c r="Q5587" s="8"/>
    </row>
    <row r="5588" ht="15">
      <c r="Q5588" s="8"/>
    </row>
    <row r="5589" ht="15">
      <c r="Q5589" s="8"/>
    </row>
    <row r="5590" ht="15">
      <c r="Q5590" s="8"/>
    </row>
    <row r="5591" ht="15">
      <c r="Q5591" s="8"/>
    </row>
    <row r="5592" ht="15">
      <c r="Q5592" s="8"/>
    </row>
    <row r="5593" ht="15">
      <c r="Q5593" s="8"/>
    </row>
    <row r="5594" ht="15">
      <c r="Q5594" s="8"/>
    </row>
    <row r="5595" ht="15">
      <c r="Q5595" s="8"/>
    </row>
    <row r="5596" ht="15">
      <c r="Q5596" s="8"/>
    </row>
    <row r="5597" ht="15">
      <c r="Q5597" s="8"/>
    </row>
    <row r="5598" ht="15">
      <c r="Q5598" s="8"/>
    </row>
    <row r="5599" ht="15">
      <c r="Q5599" s="8"/>
    </row>
    <row r="5600" ht="15">
      <c r="Q5600" s="8"/>
    </row>
    <row r="5601" ht="15">
      <c r="Q5601" s="8"/>
    </row>
    <row r="5602" ht="15">
      <c r="Q5602" s="8"/>
    </row>
    <row r="5603" ht="15">
      <c r="Q5603" s="8"/>
    </row>
    <row r="5604" ht="15">
      <c r="Q5604" s="8"/>
    </row>
    <row r="5605" ht="15">
      <c r="Q5605" s="8"/>
    </row>
    <row r="5606" ht="15">
      <c r="Q5606" s="8"/>
    </row>
    <row r="5607" ht="15">
      <c r="Q5607" s="8"/>
    </row>
    <row r="5608" ht="15">
      <c r="Q5608" s="8"/>
    </row>
    <row r="5609" ht="15">
      <c r="Q5609" s="8"/>
    </row>
    <row r="5610" ht="15">
      <c r="Q5610" s="8"/>
    </row>
    <row r="5611" ht="15">
      <c r="Q5611" s="8"/>
    </row>
    <row r="5612" ht="15">
      <c r="Q5612" s="8"/>
    </row>
    <row r="5613" ht="15">
      <c r="Q5613" s="8"/>
    </row>
    <row r="5614" ht="15">
      <c r="Q5614" s="8"/>
    </row>
    <row r="5615" ht="15">
      <c r="Q5615" s="8"/>
    </row>
    <row r="5616" ht="15">
      <c r="Q5616" s="8"/>
    </row>
    <row r="5617" ht="15">
      <c r="Q5617" s="8"/>
    </row>
    <row r="5618" ht="15">
      <c r="Q5618" s="8"/>
    </row>
    <row r="5619" ht="15">
      <c r="Q5619" s="8"/>
    </row>
    <row r="5620" ht="15">
      <c r="Q5620" s="8"/>
    </row>
    <row r="5621" ht="15">
      <c r="Q5621" s="8"/>
    </row>
    <row r="5622" ht="15">
      <c r="Q5622" s="8"/>
    </row>
    <row r="5623" ht="15">
      <c r="Q5623" s="8"/>
    </row>
    <row r="5624" ht="15">
      <c r="Q5624" s="8"/>
    </row>
    <row r="5625" ht="15">
      <c r="Q5625" s="8"/>
    </row>
    <row r="5626" ht="15">
      <c r="Q5626" s="8"/>
    </row>
    <row r="5627" ht="15">
      <c r="Q5627" s="8"/>
    </row>
    <row r="5628" ht="15">
      <c r="Q5628" s="8"/>
    </row>
    <row r="5629" ht="15">
      <c r="Q5629" s="8"/>
    </row>
    <row r="5630" ht="15">
      <c r="Q5630" s="8"/>
    </row>
    <row r="5631" ht="15">
      <c r="Q5631" s="8"/>
    </row>
    <row r="5632" ht="15">
      <c r="Q5632" s="8"/>
    </row>
    <row r="5633" ht="15">
      <c r="Q5633" s="8"/>
    </row>
    <row r="5634" ht="15">
      <c r="Q5634" s="8"/>
    </row>
    <row r="5635" ht="15">
      <c r="Q5635" s="8"/>
    </row>
    <row r="5636" ht="15">
      <c r="Q5636" s="8"/>
    </row>
    <row r="5637" ht="15">
      <c r="Q5637" s="8"/>
    </row>
    <row r="5638" ht="15">
      <c r="Q5638" s="8"/>
    </row>
    <row r="5639" ht="15">
      <c r="Q5639" s="8"/>
    </row>
    <row r="5640" ht="15">
      <c r="Q5640" s="8"/>
    </row>
    <row r="5641" ht="15">
      <c r="Q5641" s="8"/>
    </row>
    <row r="5642" ht="15">
      <c r="Q5642" s="8"/>
    </row>
    <row r="5643" ht="15">
      <c r="Q5643" s="8"/>
    </row>
    <row r="5644" ht="15">
      <c r="Q5644" s="8"/>
    </row>
    <row r="5645" ht="15">
      <c r="Q5645" s="8"/>
    </row>
    <row r="5646" ht="15">
      <c r="Q5646" s="8"/>
    </row>
    <row r="5647" ht="15">
      <c r="Q5647" s="8"/>
    </row>
    <row r="5648" ht="15">
      <c r="Q5648" s="8"/>
    </row>
    <row r="5649" ht="15">
      <c r="Q5649" s="8"/>
    </row>
    <row r="5650" ht="15">
      <c r="Q5650" s="8"/>
    </row>
    <row r="5651" ht="15">
      <c r="Q5651" s="8"/>
    </row>
    <row r="5652" ht="15">
      <c r="Q5652" s="8"/>
    </row>
    <row r="5653" ht="15">
      <c r="Q5653" s="8"/>
    </row>
    <row r="5654" ht="15">
      <c r="Q5654" s="8"/>
    </row>
    <row r="5655" ht="15">
      <c r="Q5655" s="8"/>
    </row>
    <row r="5656" ht="15">
      <c r="Q5656" s="8"/>
    </row>
    <row r="5657" ht="15">
      <c r="Q5657" s="8"/>
    </row>
    <row r="5658" ht="15">
      <c r="Q5658" s="8"/>
    </row>
    <row r="5659" ht="15">
      <c r="Q5659" s="8"/>
    </row>
    <row r="5660" ht="15">
      <c r="Q5660" s="8"/>
    </row>
    <row r="5661" ht="15">
      <c r="Q5661" s="8"/>
    </row>
    <row r="5662" ht="15">
      <c r="Q5662" s="8"/>
    </row>
    <row r="5663" ht="15">
      <c r="Q5663" s="8"/>
    </row>
    <row r="5664" ht="15">
      <c r="Q5664" s="8"/>
    </row>
    <row r="5665" ht="15">
      <c r="Q5665" s="8"/>
    </row>
    <row r="5666" ht="15">
      <c r="Q5666" s="8"/>
    </row>
    <row r="5667" ht="15">
      <c r="Q5667" s="8"/>
    </row>
    <row r="5668" ht="15">
      <c r="Q5668" s="8"/>
    </row>
    <row r="5669" ht="15">
      <c r="Q5669" s="8"/>
    </row>
    <row r="5670" ht="15">
      <c r="Q5670" s="8"/>
    </row>
    <row r="5671" ht="15">
      <c r="Q5671" s="8"/>
    </row>
    <row r="5672" ht="15">
      <c r="Q5672" s="8"/>
    </row>
    <row r="5673" ht="15">
      <c r="Q5673" s="8"/>
    </row>
    <row r="5674" ht="15">
      <c r="Q5674" s="8"/>
    </row>
    <row r="5675" ht="15">
      <c r="Q5675" s="8"/>
    </row>
    <row r="5676" ht="15">
      <c r="Q5676" s="8"/>
    </row>
    <row r="5677" ht="15">
      <c r="Q5677" s="8"/>
    </row>
    <row r="5678" ht="15">
      <c r="Q5678" s="8"/>
    </row>
    <row r="5679" ht="15">
      <c r="Q5679" s="8"/>
    </row>
    <row r="5680" ht="15">
      <c r="Q5680" s="8"/>
    </row>
    <row r="5681" ht="15">
      <c r="Q5681" s="8"/>
    </row>
    <row r="5682" ht="15">
      <c r="Q5682" s="8"/>
    </row>
    <row r="5683" ht="15">
      <c r="Q5683" s="8"/>
    </row>
    <row r="5684" ht="15">
      <c r="Q5684" s="8"/>
    </row>
    <row r="5685" ht="15">
      <c r="Q5685" s="8"/>
    </row>
    <row r="5686" ht="15">
      <c r="Q5686" s="8"/>
    </row>
    <row r="5687" ht="15">
      <c r="Q5687" s="8"/>
    </row>
    <row r="5688" ht="15">
      <c r="Q5688" s="8"/>
    </row>
    <row r="5689" ht="15">
      <c r="Q5689" s="8"/>
    </row>
    <row r="5690" ht="15">
      <c r="Q5690" s="8"/>
    </row>
    <row r="5691" ht="15">
      <c r="Q5691" s="8"/>
    </row>
    <row r="5692" ht="15">
      <c r="Q5692" s="8"/>
    </row>
    <row r="5693" ht="15">
      <c r="Q5693" s="8"/>
    </row>
    <row r="5694" ht="15">
      <c r="Q5694" s="8"/>
    </row>
    <row r="5695" ht="15">
      <c r="Q5695" s="8"/>
    </row>
    <row r="5696" ht="15">
      <c r="Q5696" s="8"/>
    </row>
    <row r="5697" ht="15">
      <c r="Q5697" s="8"/>
    </row>
    <row r="5698" ht="15">
      <c r="Q5698" s="8"/>
    </row>
    <row r="5699" ht="15">
      <c r="Q5699" s="8"/>
    </row>
    <row r="5700" ht="15">
      <c r="Q5700" s="8"/>
    </row>
    <row r="5701" ht="15">
      <c r="Q5701" s="8"/>
    </row>
    <row r="5702" ht="15">
      <c r="Q5702" s="8"/>
    </row>
    <row r="5703" ht="15">
      <c r="Q5703" s="8"/>
    </row>
    <row r="5704" ht="15">
      <c r="Q5704" s="8"/>
    </row>
    <row r="5705" ht="15">
      <c r="Q5705" s="8"/>
    </row>
    <row r="5706" ht="15">
      <c r="Q5706" s="8"/>
    </row>
    <row r="5707" ht="15">
      <c r="Q5707" s="8"/>
    </row>
    <row r="5708" ht="15">
      <c r="Q5708" s="8"/>
    </row>
    <row r="5709" ht="15">
      <c r="Q5709" s="8"/>
    </row>
    <row r="5710" ht="15">
      <c r="Q5710" s="8"/>
    </row>
    <row r="5711" ht="15">
      <c r="Q5711" s="8"/>
    </row>
    <row r="5712" ht="15">
      <c r="Q5712" s="8"/>
    </row>
    <row r="5713" ht="15">
      <c r="Q5713" s="8"/>
    </row>
    <row r="5714" ht="15">
      <c r="Q5714" s="8"/>
    </row>
    <row r="5715" ht="15">
      <c r="Q5715" s="8"/>
    </row>
    <row r="5716" ht="15">
      <c r="Q5716" s="8"/>
    </row>
    <row r="5717" ht="15">
      <c r="Q5717" s="8"/>
    </row>
    <row r="5718" ht="15">
      <c r="Q5718" s="8"/>
    </row>
    <row r="5719" ht="15">
      <c r="Q5719" s="8"/>
    </row>
    <row r="5720" ht="15">
      <c r="Q5720" s="8"/>
    </row>
    <row r="5721" ht="15">
      <c r="Q5721" s="8"/>
    </row>
    <row r="5722" ht="15">
      <c r="Q5722" s="8"/>
    </row>
    <row r="5723" ht="15">
      <c r="Q5723" s="8"/>
    </row>
    <row r="5724" ht="15">
      <c r="Q5724" s="8"/>
    </row>
    <row r="5725" ht="15">
      <c r="Q5725" s="8"/>
    </row>
    <row r="5726" ht="15">
      <c r="Q5726" s="8"/>
    </row>
    <row r="5727" ht="15">
      <c r="Q5727" s="8"/>
    </row>
    <row r="5728" ht="15">
      <c r="Q5728" s="8"/>
    </row>
    <row r="5729" ht="15">
      <c r="Q5729" s="8"/>
    </row>
    <row r="5730" ht="15">
      <c r="Q5730" s="8"/>
    </row>
    <row r="5731" ht="15">
      <c r="Q5731" s="8"/>
    </row>
    <row r="5732" ht="15">
      <c r="Q5732" s="8"/>
    </row>
    <row r="5733" ht="15">
      <c r="Q5733" s="8"/>
    </row>
    <row r="5734" ht="15">
      <c r="Q5734" s="8"/>
    </row>
    <row r="5735" ht="15">
      <c r="Q5735" s="8"/>
    </row>
    <row r="5736" ht="15">
      <c r="Q5736" s="8"/>
    </row>
    <row r="5737" ht="15">
      <c r="Q5737" s="8"/>
    </row>
    <row r="5738" ht="15">
      <c r="Q5738" s="8"/>
    </row>
    <row r="5739" ht="15">
      <c r="Q5739" s="8"/>
    </row>
    <row r="5740" ht="15">
      <c r="Q5740" s="8"/>
    </row>
    <row r="5741" ht="15">
      <c r="Q5741" s="8"/>
    </row>
    <row r="5742" ht="15">
      <c r="Q5742" s="8"/>
    </row>
    <row r="5743" ht="15">
      <c r="Q5743" s="8"/>
    </row>
    <row r="5744" ht="15">
      <c r="Q5744" s="8"/>
    </row>
    <row r="5745" ht="15">
      <c r="Q5745" s="8"/>
    </row>
    <row r="5746" ht="15">
      <c r="Q5746" s="8"/>
    </row>
    <row r="5747" ht="15">
      <c r="Q5747" s="8"/>
    </row>
    <row r="5748" ht="15">
      <c r="Q5748" s="8"/>
    </row>
    <row r="5749" ht="15">
      <c r="Q5749" s="8"/>
    </row>
    <row r="5750" ht="15">
      <c r="Q5750" s="8"/>
    </row>
    <row r="5751" ht="15">
      <c r="Q5751" s="8"/>
    </row>
    <row r="5752" ht="15">
      <c r="Q5752" s="8"/>
    </row>
    <row r="5753" ht="15">
      <c r="Q5753" s="8"/>
    </row>
    <row r="5754" ht="15">
      <c r="Q5754" s="8"/>
    </row>
    <row r="5755" ht="15">
      <c r="Q5755" s="8"/>
    </row>
    <row r="5756" ht="15">
      <c r="Q5756" s="8"/>
    </row>
    <row r="5757" ht="15">
      <c r="Q5757" s="8"/>
    </row>
    <row r="5758" ht="15">
      <c r="Q5758" s="8"/>
    </row>
    <row r="5759" ht="15">
      <c r="Q5759" s="8"/>
    </row>
    <row r="5760" ht="15">
      <c r="Q5760" s="8"/>
    </row>
    <row r="5761" ht="15">
      <c r="Q5761" s="8"/>
    </row>
    <row r="5762" ht="15">
      <c r="Q5762" s="8"/>
    </row>
    <row r="5763" ht="15">
      <c r="Q5763" s="8"/>
    </row>
    <row r="5764" ht="15">
      <c r="Q5764" s="8"/>
    </row>
    <row r="5765" ht="15">
      <c r="Q5765" s="8"/>
    </row>
    <row r="5766" ht="15">
      <c r="Q5766" s="8"/>
    </row>
    <row r="5767" ht="15">
      <c r="Q5767" s="8"/>
    </row>
    <row r="5768" ht="15">
      <c r="Q5768" s="8"/>
    </row>
    <row r="5769" ht="15">
      <c r="Q5769" s="8"/>
    </row>
    <row r="5770" ht="15">
      <c r="Q5770" s="8"/>
    </row>
    <row r="5771" ht="15">
      <c r="Q5771" s="8"/>
    </row>
    <row r="5772" ht="15">
      <c r="Q5772" s="8"/>
    </row>
    <row r="5773" ht="15">
      <c r="Q5773" s="8"/>
    </row>
    <row r="5774" ht="15">
      <c r="Q5774" s="8"/>
    </row>
    <row r="5775" ht="15">
      <c r="Q5775" s="8"/>
    </row>
    <row r="5776" ht="15">
      <c r="Q5776" s="8"/>
    </row>
    <row r="5777" ht="15">
      <c r="Q5777" s="8"/>
    </row>
    <row r="5778" ht="15">
      <c r="Q5778" s="8"/>
    </row>
    <row r="5779" ht="15">
      <c r="Q5779" s="8"/>
    </row>
    <row r="5780" ht="15">
      <c r="Q5780" s="8"/>
    </row>
    <row r="5781" ht="15">
      <c r="Q5781" s="8"/>
    </row>
    <row r="5782" ht="15">
      <c r="Q5782" s="8"/>
    </row>
    <row r="5783" ht="15">
      <c r="Q5783" s="8"/>
    </row>
    <row r="5784" ht="15">
      <c r="Q5784" s="8"/>
    </row>
    <row r="5785" ht="15">
      <c r="Q5785" s="8"/>
    </row>
    <row r="5786" ht="15">
      <c r="Q5786" s="8"/>
    </row>
    <row r="5787" ht="15">
      <c r="Q5787" s="8"/>
    </row>
    <row r="5788" ht="15">
      <c r="Q5788" s="8"/>
    </row>
    <row r="5789" ht="15">
      <c r="Q5789" s="8"/>
    </row>
    <row r="5790" ht="15">
      <c r="Q5790" s="8"/>
    </row>
    <row r="5791" ht="15">
      <c r="Q5791" s="8"/>
    </row>
    <row r="5792" ht="15">
      <c r="Q5792" s="8"/>
    </row>
    <row r="5793" ht="15">
      <c r="Q5793" s="8"/>
    </row>
    <row r="5794" ht="15">
      <c r="Q5794" s="8"/>
    </row>
    <row r="5795" ht="15">
      <c r="Q5795" s="8"/>
    </row>
    <row r="5796" ht="15">
      <c r="Q5796" s="8"/>
    </row>
    <row r="5797" ht="15">
      <c r="Q5797" s="8"/>
    </row>
    <row r="5798" ht="15">
      <c r="Q5798" s="8"/>
    </row>
    <row r="5799" ht="15">
      <c r="Q5799" s="8"/>
    </row>
    <row r="5800" ht="15">
      <c r="Q5800" s="8"/>
    </row>
    <row r="5801" ht="15">
      <c r="Q5801" s="8"/>
    </row>
    <row r="5802" ht="15">
      <c r="Q5802" s="8"/>
    </row>
    <row r="5803" ht="15">
      <c r="Q5803" s="8"/>
    </row>
    <row r="5804" ht="15">
      <c r="Q5804" s="8"/>
    </row>
    <row r="5805" ht="15">
      <c r="Q5805" s="8"/>
    </row>
    <row r="5806" ht="15">
      <c r="Q5806" s="8"/>
    </row>
    <row r="5807" ht="15">
      <c r="Q5807" s="8"/>
    </row>
    <row r="5808" ht="15">
      <c r="Q5808" s="8"/>
    </row>
    <row r="5809" ht="15">
      <c r="Q5809" s="8"/>
    </row>
    <row r="5810" ht="15">
      <c r="Q5810" s="8"/>
    </row>
    <row r="5811" ht="15">
      <c r="Q5811" s="8"/>
    </row>
    <row r="5812" ht="15">
      <c r="Q5812" s="8"/>
    </row>
    <row r="5813" ht="15">
      <c r="Q5813" s="8"/>
    </row>
    <row r="5814" ht="15">
      <c r="Q5814" s="8"/>
    </row>
    <row r="5815" ht="15">
      <c r="Q5815" s="8"/>
    </row>
    <row r="5816" ht="15">
      <c r="Q5816" s="8"/>
    </row>
    <row r="5817" ht="15">
      <c r="Q5817" s="8"/>
    </row>
    <row r="5818" ht="15">
      <c r="Q5818" s="8"/>
    </row>
    <row r="5819" ht="15">
      <c r="Q5819" s="8"/>
    </row>
    <row r="5820" ht="15">
      <c r="Q5820" s="8"/>
    </row>
    <row r="5821" ht="15">
      <c r="Q5821" s="8"/>
    </row>
    <row r="5822" ht="15">
      <c r="Q5822" s="8"/>
    </row>
    <row r="5823" ht="15">
      <c r="Q5823" s="8"/>
    </row>
    <row r="5824" ht="15">
      <c r="Q5824" s="8"/>
    </row>
    <row r="5825" ht="15">
      <c r="Q5825" s="8"/>
    </row>
    <row r="5826" ht="15">
      <c r="Q5826" s="8"/>
    </row>
    <row r="5827" ht="15">
      <c r="Q5827" s="8"/>
    </row>
    <row r="5828" ht="15">
      <c r="Q5828" s="8"/>
    </row>
    <row r="5829" ht="15">
      <c r="Q5829" s="8"/>
    </row>
    <row r="5830" ht="15">
      <c r="Q5830" s="8"/>
    </row>
    <row r="5831" ht="15">
      <c r="Q5831" s="8"/>
    </row>
    <row r="5832" ht="15">
      <c r="Q5832" s="8"/>
    </row>
    <row r="5833" ht="15">
      <c r="Q5833" s="8"/>
    </row>
    <row r="5834" ht="15">
      <c r="Q5834" s="8"/>
    </row>
    <row r="5835" ht="15">
      <c r="Q5835" s="8"/>
    </row>
    <row r="5836" ht="15">
      <c r="Q5836" s="8"/>
    </row>
    <row r="5837" ht="15">
      <c r="Q5837" s="8"/>
    </row>
    <row r="5838" ht="15">
      <c r="Q5838" s="8"/>
    </row>
    <row r="5839" ht="15">
      <c r="Q5839" s="8"/>
    </row>
    <row r="5840" ht="15">
      <c r="Q5840" s="8"/>
    </row>
    <row r="5841" ht="15">
      <c r="Q5841" s="8"/>
    </row>
    <row r="5842" ht="15">
      <c r="Q5842" s="8"/>
    </row>
    <row r="5843" ht="15">
      <c r="Q5843" s="8"/>
    </row>
    <row r="5844" ht="15">
      <c r="Q5844" s="8"/>
    </row>
    <row r="5845" ht="15">
      <c r="Q5845" s="8"/>
    </row>
    <row r="5846" ht="15">
      <c r="Q5846" s="8"/>
    </row>
    <row r="5847" ht="15">
      <c r="Q5847" s="8"/>
    </row>
    <row r="5848" ht="15">
      <c r="Q5848" s="8"/>
    </row>
    <row r="5849" ht="15">
      <c r="Q5849" s="8"/>
    </row>
    <row r="5850" ht="15">
      <c r="Q5850" s="8"/>
    </row>
    <row r="5851" ht="15">
      <c r="Q5851" s="8"/>
    </row>
    <row r="5852" ht="15">
      <c r="Q5852" s="8"/>
    </row>
    <row r="5853" ht="15">
      <c r="Q5853" s="8"/>
    </row>
    <row r="5854" ht="15">
      <c r="Q5854" s="8"/>
    </row>
    <row r="5855" ht="15">
      <c r="Q5855" s="8"/>
    </row>
    <row r="5856" ht="15">
      <c r="Q5856" s="8"/>
    </row>
    <row r="5857" ht="15">
      <c r="Q5857" s="8"/>
    </row>
    <row r="5858" ht="15">
      <c r="Q5858" s="8"/>
    </row>
    <row r="5859" ht="15">
      <c r="Q5859" s="8"/>
    </row>
    <row r="5860" ht="15">
      <c r="Q5860" s="8"/>
    </row>
    <row r="5861" ht="15">
      <c r="Q5861" s="8"/>
    </row>
    <row r="5862" ht="15">
      <c r="Q5862" s="8"/>
    </row>
    <row r="5863" ht="15">
      <c r="Q5863" s="8"/>
    </row>
    <row r="5864" ht="15">
      <c r="Q5864" s="8"/>
    </row>
    <row r="5865" ht="15">
      <c r="Q5865" s="8"/>
    </row>
    <row r="5866" ht="15">
      <c r="Q5866" s="8"/>
    </row>
    <row r="5867" ht="15">
      <c r="Q5867" s="8"/>
    </row>
    <row r="5868" ht="15">
      <c r="Q5868" s="8"/>
    </row>
    <row r="5869" ht="15">
      <c r="Q5869" s="8"/>
    </row>
    <row r="5870" ht="15">
      <c r="Q5870" s="8"/>
    </row>
    <row r="5871" ht="15">
      <c r="Q5871" s="8"/>
    </row>
    <row r="5872" ht="15">
      <c r="Q5872" s="8"/>
    </row>
    <row r="5873" ht="15">
      <c r="Q5873" s="8"/>
    </row>
    <row r="5874" ht="15">
      <c r="Q5874" s="8"/>
    </row>
    <row r="5875" ht="15">
      <c r="Q5875" s="8"/>
    </row>
    <row r="5876" ht="15">
      <c r="Q5876" s="8"/>
    </row>
    <row r="5877" ht="15">
      <c r="Q5877" s="8"/>
    </row>
    <row r="5878" ht="15">
      <c r="Q5878" s="8"/>
    </row>
    <row r="5879" ht="15">
      <c r="Q5879" s="8"/>
    </row>
    <row r="5880" ht="15">
      <c r="Q5880" s="8"/>
    </row>
    <row r="5881" ht="15">
      <c r="Q5881" s="8"/>
    </row>
    <row r="5882" ht="15">
      <c r="Q5882" s="8"/>
    </row>
    <row r="5883" ht="15">
      <c r="Q5883" s="8"/>
    </row>
    <row r="5884" ht="15">
      <c r="Q5884" s="8"/>
    </row>
    <row r="5885" ht="15">
      <c r="Q5885" s="8"/>
    </row>
    <row r="5886" ht="15">
      <c r="Q5886" s="8"/>
    </row>
    <row r="5887" ht="15">
      <c r="Q5887" s="8"/>
    </row>
    <row r="5888" ht="15">
      <c r="Q5888" s="8"/>
    </row>
    <row r="5889" ht="15">
      <c r="Q5889" s="8"/>
    </row>
    <row r="5890" ht="15">
      <c r="Q5890" s="8"/>
    </row>
    <row r="5891" ht="15">
      <c r="Q5891" s="8"/>
    </row>
    <row r="5892" ht="15">
      <c r="Q5892" s="8"/>
    </row>
    <row r="5893" ht="15">
      <c r="Q5893" s="8"/>
    </row>
    <row r="5894" ht="15">
      <c r="Q5894" s="8"/>
    </row>
    <row r="5895" ht="15">
      <c r="Q5895" s="8"/>
    </row>
    <row r="5896" ht="15">
      <c r="Q5896" s="8"/>
    </row>
    <row r="5897" ht="15">
      <c r="Q5897" s="8"/>
    </row>
    <row r="5898" ht="15">
      <c r="Q5898" s="8"/>
    </row>
    <row r="5899" ht="15">
      <c r="Q5899" s="8"/>
    </row>
    <row r="5900" ht="15">
      <c r="Q5900" s="8"/>
    </row>
    <row r="5901" ht="15">
      <c r="Q5901" s="8"/>
    </row>
    <row r="5902" ht="15">
      <c r="Q5902" s="8"/>
    </row>
    <row r="5903" ht="15">
      <c r="Q5903" s="8"/>
    </row>
    <row r="5904" ht="15">
      <c r="Q5904" s="8"/>
    </row>
    <row r="5905" ht="15">
      <c r="Q5905" s="8"/>
    </row>
    <row r="5906" ht="15">
      <c r="Q5906" s="8"/>
    </row>
    <row r="5907" ht="15">
      <c r="Q5907" s="8"/>
    </row>
    <row r="5908" ht="15">
      <c r="Q5908" s="8"/>
    </row>
    <row r="5909" ht="15">
      <c r="Q5909" s="8"/>
    </row>
    <row r="5910" ht="15">
      <c r="Q5910" s="8"/>
    </row>
    <row r="5911" ht="15">
      <c r="Q5911" s="8"/>
    </row>
    <row r="5912" ht="15">
      <c r="Q5912" s="8"/>
    </row>
    <row r="5913" ht="15">
      <c r="Q5913" s="8"/>
    </row>
    <row r="5914" ht="15">
      <c r="Q5914" s="8"/>
    </row>
    <row r="5915" ht="15">
      <c r="Q5915" s="8"/>
    </row>
    <row r="5916" ht="15">
      <c r="Q5916" s="8"/>
    </row>
    <row r="5917" ht="15">
      <c r="Q5917" s="8"/>
    </row>
    <row r="5918" ht="15">
      <c r="Q5918" s="8"/>
    </row>
    <row r="5919" ht="15">
      <c r="Q5919" s="8"/>
    </row>
    <row r="5920" ht="15">
      <c r="Q5920" s="8"/>
    </row>
    <row r="5921" ht="15">
      <c r="Q5921" s="8"/>
    </row>
    <row r="5922" ht="15">
      <c r="Q5922" s="8"/>
    </row>
    <row r="5923" ht="15">
      <c r="Q5923" s="8"/>
    </row>
    <row r="5924" ht="15">
      <c r="Q5924" s="8"/>
    </row>
    <row r="5925" ht="15">
      <c r="Q5925" s="8"/>
    </row>
    <row r="5926" ht="15">
      <c r="Q5926" s="8"/>
    </row>
    <row r="5927" ht="15">
      <c r="Q5927" s="8"/>
    </row>
    <row r="5928" ht="15">
      <c r="Q5928" s="8"/>
    </row>
    <row r="5929" ht="15">
      <c r="Q5929" s="8"/>
    </row>
    <row r="5930" ht="15">
      <c r="Q5930" s="8"/>
    </row>
    <row r="5931" ht="15">
      <c r="Q5931" s="8"/>
    </row>
    <row r="5932" ht="15">
      <c r="Q5932" s="8"/>
    </row>
    <row r="5933" ht="15">
      <c r="Q5933" s="8"/>
    </row>
    <row r="5934" ht="15">
      <c r="Q5934" s="8"/>
    </row>
    <row r="5935" ht="15">
      <c r="Q5935" s="8"/>
    </row>
    <row r="5936" ht="15">
      <c r="Q5936" s="8"/>
    </row>
    <row r="5937" ht="15">
      <c r="Q5937" s="8"/>
    </row>
    <row r="5938" ht="15">
      <c r="Q5938" s="8"/>
    </row>
    <row r="5939" ht="15">
      <c r="Q5939" s="8"/>
    </row>
    <row r="5940" ht="15">
      <c r="Q5940" s="8"/>
    </row>
    <row r="5941" ht="15">
      <c r="Q5941" s="8"/>
    </row>
    <row r="5942" ht="15">
      <c r="Q5942" s="8"/>
    </row>
    <row r="5943" ht="15">
      <c r="Q5943" s="8"/>
    </row>
    <row r="5944" ht="15">
      <c r="Q5944" s="8"/>
    </row>
    <row r="5945" ht="15">
      <c r="Q5945" s="8"/>
    </row>
    <row r="5946" ht="15">
      <c r="Q5946" s="8"/>
    </row>
    <row r="5947" ht="15">
      <c r="Q5947" s="8"/>
    </row>
    <row r="5948" ht="15">
      <c r="Q5948" s="8"/>
    </row>
    <row r="5949" ht="15">
      <c r="Q5949" s="8"/>
    </row>
    <row r="5950" ht="15">
      <c r="Q5950" s="8"/>
    </row>
    <row r="5951" ht="15">
      <c r="Q5951" s="8"/>
    </row>
    <row r="5952" ht="15">
      <c r="Q5952" s="8"/>
    </row>
    <row r="5953" ht="15">
      <c r="Q5953" s="8"/>
    </row>
    <row r="5954" ht="15">
      <c r="Q5954" s="8"/>
    </row>
    <row r="5955" ht="15">
      <c r="Q5955" s="8"/>
    </row>
    <row r="5956" ht="15">
      <c r="Q5956" s="8"/>
    </row>
    <row r="5957" ht="15">
      <c r="Q5957" s="8"/>
    </row>
    <row r="5958" ht="15">
      <c r="Q5958" s="8"/>
    </row>
    <row r="5959" ht="15">
      <c r="Q5959" s="8"/>
    </row>
    <row r="5960" ht="15">
      <c r="Q5960" s="8"/>
    </row>
    <row r="5961" ht="15">
      <c r="Q5961" s="8"/>
    </row>
    <row r="5962" ht="15">
      <c r="Q5962" s="8"/>
    </row>
    <row r="5963" ht="15">
      <c r="Q5963" s="8"/>
    </row>
    <row r="5964" ht="15">
      <c r="Q5964" s="8"/>
    </row>
    <row r="5965" ht="15">
      <c r="Q5965" s="8"/>
    </row>
    <row r="5966" ht="15">
      <c r="Q5966" s="8"/>
    </row>
    <row r="5967" ht="15">
      <c r="Q5967" s="8"/>
    </row>
    <row r="5968" ht="15">
      <c r="Q5968" s="8"/>
    </row>
    <row r="5969" ht="15">
      <c r="Q5969" s="8"/>
    </row>
    <row r="5970" ht="15">
      <c r="Q5970" s="8"/>
    </row>
    <row r="5971" ht="15">
      <c r="Q5971" s="8"/>
    </row>
    <row r="5972" ht="15">
      <c r="Q5972" s="8"/>
    </row>
    <row r="5973" ht="15">
      <c r="Q5973" s="8"/>
    </row>
    <row r="5974" ht="15">
      <c r="Q5974" s="8"/>
    </row>
    <row r="5975" ht="15">
      <c r="Q5975" s="8"/>
    </row>
    <row r="5976" ht="15">
      <c r="Q5976" s="8"/>
    </row>
    <row r="5977" ht="15">
      <c r="Q5977" s="8"/>
    </row>
    <row r="5978" ht="15">
      <c r="Q5978" s="8"/>
    </row>
    <row r="5979" ht="15">
      <c r="Q5979" s="8"/>
    </row>
    <row r="5980" ht="15">
      <c r="Q5980" s="8"/>
    </row>
    <row r="5981" ht="15">
      <c r="Q5981" s="8"/>
    </row>
    <row r="5982" ht="15">
      <c r="Q5982" s="8"/>
    </row>
    <row r="5983" ht="15">
      <c r="Q5983" s="8"/>
    </row>
    <row r="5984" ht="15">
      <c r="Q5984" s="8"/>
    </row>
    <row r="5985" ht="15">
      <c r="Q5985" s="8"/>
    </row>
    <row r="5986" ht="15">
      <c r="Q5986" s="8"/>
    </row>
    <row r="5987" ht="15">
      <c r="Q5987" s="8"/>
    </row>
    <row r="5988" ht="15">
      <c r="Q5988" s="8"/>
    </row>
    <row r="5989" ht="15">
      <c r="Q5989" s="8"/>
    </row>
    <row r="5990" ht="15">
      <c r="Q5990" s="8"/>
    </row>
    <row r="5991" ht="15">
      <c r="Q5991" s="8"/>
    </row>
    <row r="5992" ht="15">
      <c r="Q5992" s="8"/>
    </row>
    <row r="5993" ht="15">
      <c r="Q5993" s="8"/>
    </row>
    <row r="5994" ht="15">
      <c r="Q5994" s="8"/>
    </row>
    <row r="5995" ht="15">
      <c r="Q5995" s="8"/>
    </row>
    <row r="5996" ht="15">
      <c r="Q5996" s="8"/>
    </row>
    <row r="5997" ht="15">
      <c r="Q5997" s="8"/>
    </row>
    <row r="5998" ht="15">
      <c r="Q5998" s="8"/>
    </row>
    <row r="5999" ht="15">
      <c r="Q5999" s="8"/>
    </row>
    <row r="6000" ht="15">
      <c r="Q6000" s="8"/>
    </row>
    <row r="6001" ht="15">
      <c r="Q6001" s="8"/>
    </row>
    <row r="6002" ht="15">
      <c r="Q6002" s="8"/>
    </row>
    <row r="6003" ht="15">
      <c r="Q6003" s="8"/>
    </row>
    <row r="6004" ht="15">
      <c r="Q6004" s="8"/>
    </row>
    <row r="6005" ht="15">
      <c r="Q6005" s="8"/>
    </row>
    <row r="6006" ht="15">
      <c r="Q6006" s="8"/>
    </row>
    <row r="6007" ht="15">
      <c r="Q6007" s="8"/>
    </row>
    <row r="6008" ht="15">
      <c r="Q6008" s="8"/>
    </row>
    <row r="6009" ht="15">
      <c r="Q6009" s="8"/>
    </row>
    <row r="6010" ht="15">
      <c r="Q6010" s="8"/>
    </row>
    <row r="6011" ht="15">
      <c r="Q6011" s="8"/>
    </row>
    <row r="6012" ht="15">
      <c r="Q6012" s="8"/>
    </row>
    <row r="6013" ht="15">
      <c r="Q6013" s="8"/>
    </row>
    <row r="6014" ht="15">
      <c r="Q6014" s="8"/>
    </row>
    <row r="6015" ht="15">
      <c r="Q6015" s="8"/>
    </row>
    <row r="6016" ht="15">
      <c r="Q6016" s="8"/>
    </row>
    <row r="6017" ht="15">
      <c r="Q6017" s="8"/>
    </row>
    <row r="6018" ht="15">
      <c r="Q6018" s="8"/>
    </row>
    <row r="6019" ht="15">
      <c r="Q6019" s="8"/>
    </row>
    <row r="6020" ht="15">
      <c r="Q6020" s="8"/>
    </row>
    <row r="6021" ht="15">
      <c r="Q6021" s="8"/>
    </row>
    <row r="6022" ht="15">
      <c r="Q6022" s="8"/>
    </row>
    <row r="6023" ht="15">
      <c r="Q6023" s="8"/>
    </row>
    <row r="6024" ht="15">
      <c r="Q6024" s="8"/>
    </row>
    <row r="6025" ht="15">
      <c r="Q6025" s="8"/>
    </row>
    <row r="6026" ht="15">
      <c r="Q6026" s="8"/>
    </row>
    <row r="6027" ht="15">
      <c r="Q6027" s="8"/>
    </row>
    <row r="6028" ht="15">
      <c r="Q6028" s="8"/>
    </row>
    <row r="6029" ht="15">
      <c r="Q6029" s="8"/>
    </row>
    <row r="6030" ht="15">
      <c r="Q6030" s="8"/>
    </row>
    <row r="6031" ht="15">
      <c r="Q6031" s="8"/>
    </row>
    <row r="6032" ht="15">
      <c r="Q6032" s="8"/>
    </row>
    <row r="6033" ht="15">
      <c r="Q6033" s="8"/>
    </row>
    <row r="6034" ht="15">
      <c r="Q6034" s="8"/>
    </row>
    <row r="6035" ht="15">
      <c r="Q6035" s="8"/>
    </row>
    <row r="6036" ht="15">
      <c r="Q6036" s="8"/>
    </row>
    <row r="6037" ht="15">
      <c r="Q6037" s="8"/>
    </row>
    <row r="6038" ht="15">
      <c r="Q6038" s="8"/>
    </row>
    <row r="6039" ht="15">
      <c r="Q6039" s="8"/>
    </row>
    <row r="6040" ht="15">
      <c r="Q6040" s="8"/>
    </row>
    <row r="6041" ht="15">
      <c r="Q6041" s="8"/>
    </row>
    <row r="6042" ht="15">
      <c r="Q6042" s="8"/>
    </row>
    <row r="6043" ht="15">
      <c r="Q6043" s="8"/>
    </row>
    <row r="6044" ht="15">
      <c r="Q6044" s="8"/>
    </row>
    <row r="6045" ht="15">
      <c r="Q6045" s="8"/>
    </row>
    <row r="6046" ht="15">
      <c r="Q6046" s="8"/>
    </row>
    <row r="6047" ht="15">
      <c r="Q6047" s="8"/>
    </row>
    <row r="6048" ht="15">
      <c r="Q6048" s="8"/>
    </row>
    <row r="6049" ht="15">
      <c r="Q6049" s="8"/>
    </row>
    <row r="6050" ht="15">
      <c r="Q6050" s="8"/>
    </row>
    <row r="6051" ht="15">
      <c r="Q6051" s="8"/>
    </row>
    <row r="6052" ht="15">
      <c r="Q6052" s="8"/>
    </row>
    <row r="6053" ht="15">
      <c r="Q6053" s="8"/>
    </row>
    <row r="6054" ht="15">
      <c r="Q6054" s="8"/>
    </row>
    <row r="6055" ht="15">
      <c r="Q6055" s="8"/>
    </row>
    <row r="6056" ht="15">
      <c r="Q6056" s="8"/>
    </row>
    <row r="6057" ht="15">
      <c r="Q6057" s="8"/>
    </row>
    <row r="6058" ht="15">
      <c r="Q6058" s="8"/>
    </row>
    <row r="6059" ht="15">
      <c r="Q6059" s="8"/>
    </row>
    <row r="6060" ht="15">
      <c r="Q6060" s="8"/>
    </row>
    <row r="6061" ht="15">
      <c r="Q6061" s="8"/>
    </row>
    <row r="6062" ht="15">
      <c r="Q6062" s="8"/>
    </row>
    <row r="6063" ht="15">
      <c r="Q6063" s="8"/>
    </row>
    <row r="6064" ht="15">
      <c r="Q6064" s="8"/>
    </row>
    <row r="6065" ht="15">
      <c r="Q6065" s="8"/>
    </row>
    <row r="6066" ht="15">
      <c r="Q6066" s="8"/>
    </row>
    <row r="6067" ht="15">
      <c r="Q6067" s="8"/>
    </row>
    <row r="6068" ht="15">
      <c r="Q6068" s="8"/>
    </row>
    <row r="6069" ht="15">
      <c r="Q6069" s="8"/>
    </row>
    <row r="6070" ht="15">
      <c r="Q6070" s="8"/>
    </row>
    <row r="6071" ht="15">
      <c r="Q6071" s="8"/>
    </row>
    <row r="6072" ht="15">
      <c r="Q6072" s="8"/>
    </row>
    <row r="6073" ht="15">
      <c r="Q6073" s="8"/>
    </row>
    <row r="6074" ht="15">
      <c r="Q6074" s="8"/>
    </row>
    <row r="6075" ht="15">
      <c r="Q6075" s="8"/>
    </row>
    <row r="6076" ht="15">
      <c r="Q6076" s="8"/>
    </row>
    <row r="6077" ht="15">
      <c r="Q6077" s="8"/>
    </row>
    <row r="6078" ht="15">
      <c r="Q6078" s="8"/>
    </row>
    <row r="6079" ht="15">
      <c r="Q6079" s="8"/>
    </row>
    <row r="6080" ht="15">
      <c r="Q6080" s="8"/>
    </row>
    <row r="6081" ht="15">
      <c r="Q6081" s="8"/>
    </row>
    <row r="6082" ht="15">
      <c r="Q6082" s="8"/>
    </row>
    <row r="6083" ht="15">
      <c r="Q6083" s="8"/>
    </row>
    <row r="6084" ht="15">
      <c r="Q6084" s="8"/>
    </row>
    <row r="6085" ht="15">
      <c r="Q6085" s="8"/>
    </row>
    <row r="6086" ht="15">
      <c r="Q6086" s="8"/>
    </row>
    <row r="6087" ht="15">
      <c r="Q6087" s="8"/>
    </row>
    <row r="6088" ht="15">
      <c r="Q6088" s="8"/>
    </row>
    <row r="6089" ht="15">
      <c r="Q6089" s="8"/>
    </row>
    <row r="6090" ht="15">
      <c r="Q6090" s="8"/>
    </row>
    <row r="6091" ht="15">
      <c r="Q6091" s="8"/>
    </row>
    <row r="6092" ht="15">
      <c r="Q6092" s="8"/>
    </row>
    <row r="6093" ht="15">
      <c r="Q6093" s="8"/>
    </row>
    <row r="6094" ht="15">
      <c r="Q6094" s="8"/>
    </row>
    <row r="6095" ht="15">
      <c r="Q6095" s="8"/>
    </row>
    <row r="6096" ht="15">
      <c r="Q6096" s="8"/>
    </row>
    <row r="6097" ht="15">
      <c r="Q6097" s="8"/>
    </row>
    <row r="6098" ht="15">
      <c r="Q6098" s="8"/>
    </row>
    <row r="6099" ht="15">
      <c r="Q6099" s="8"/>
    </row>
    <row r="6100" ht="15">
      <c r="Q6100" s="8"/>
    </row>
    <row r="6101" ht="15">
      <c r="Q6101" s="8"/>
    </row>
    <row r="6102" ht="15">
      <c r="Q6102" s="8"/>
    </row>
    <row r="6103" ht="15">
      <c r="Q6103" s="8"/>
    </row>
    <row r="6104" ht="15">
      <c r="Q6104" s="8"/>
    </row>
    <row r="6105" ht="15">
      <c r="Q6105" s="8"/>
    </row>
    <row r="6106" ht="15">
      <c r="Q6106" s="8"/>
    </row>
    <row r="6107" ht="15">
      <c r="Q6107" s="8"/>
    </row>
    <row r="6108" ht="15">
      <c r="Q6108" s="8"/>
    </row>
    <row r="6109" ht="15">
      <c r="Q6109" s="8"/>
    </row>
    <row r="6110" ht="15">
      <c r="Q6110" s="8"/>
    </row>
    <row r="6111" ht="15">
      <c r="Q6111" s="8"/>
    </row>
    <row r="6112" ht="15">
      <c r="Q6112" s="8"/>
    </row>
    <row r="6113" ht="15">
      <c r="Q6113" s="8"/>
    </row>
    <row r="6114" ht="15">
      <c r="Q6114" s="8"/>
    </row>
    <row r="6115" ht="15">
      <c r="Q6115" s="8"/>
    </row>
    <row r="6116" ht="15">
      <c r="Q6116" s="8"/>
    </row>
    <row r="6117" ht="15">
      <c r="Q6117" s="8"/>
    </row>
    <row r="6118" ht="15">
      <c r="Q6118" s="8"/>
    </row>
    <row r="6119" ht="15">
      <c r="Q6119" s="8"/>
    </row>
    <row r="6120" ht="15">
      <c r="Q6120" s="8"/>
    </row>
    <row r="6121" ht="15">
      <c r="Q6121" s="8"/>
    </row>
    <row r="6122" ht="15">
      <c r="Q6122" s="8"/>
    </row>
    <row r="6123" ht="15">
      <c r="Q6123" s="8"/>
    </row>
    <row r="6124" ht="15">
      <c r="Q6124" s="8"/>
    </row>
    <row r="6125" ht="15">
      <c r="Q6125" s="8"/>
    </row>
    <row r="6126" ht="15">
      <c r="Q6126" s="8"/>
    </row>
    <row r="6127" ht="15">
      <c r="Q6127" s="8"/>
    </row>
    <row r="6128" ht="15">
      <c r="Q6128" s="8"/>
    </row>
    <row r="6129" ht="15">
      <c r="Q6129" s="8"/>
    </row>
    <row r="6130" ht="15">
      <c r="Q6130" s="8"/>
    </row>
    <row r="6131" ht="15">
      <c r="Q6131" s="8"/>
    </row>
    <row r="6132" ht="15">
      <c r="Q6132" s="8"/>
    </row>
    <row r="6133" ht="15">
      <c r="Q6133" s="8"/>
    </row>
    <row r="6134" ht="15">
      <c r="Q6134" s="8"/>
    </row>
    <row r="6135" ht="15">
      <c r="Q6135" s="8"/>
    </row>
    <row r="6136" ht="15">
      <c r="Q6136" s="8"/>
    </row>
    <row r="6137" ht="15">
      <c r="Q6137" s="8"/>
    </row>
    <row r="6138" ht="15">
      <c r="Q6138" s="8"/>
    </row>
    <row r="6139" ht="15">
      <c r="Q6139" s="8"/>
    </row>
    <row r="6140" ht="15">
      <c r="Q6140" s="8"/>
    </row>
    <row r="6141" ht="15">
      <c r="Q6141" s="8"/>
    </row>
    <row r="6142" ht="15">
      <c r="Q6142" s="8"/>
    </row>
    <row r="6143" ht="15">
      <c r="Q6143" s="8"/>
    </row>
    <row r="6144" ht="15">
      <c r="Q6144" s="8"/>
    </row>
    <row r="6145" ht="15">
      <c r="Q6145" s="8"/>
    </row>
    <row r="6146" ht="15">
      <c r="Q6146" s="8"/>
    </row>
    <row r="6147" ht="15">
      <c r="Q6147" s="8"/>
    </row>
    <row r="6148" ht="15">
      <c r="Q6148" s="8"/>
    </row>
    <row r="6149" ht="15">
      <c r="Q6149" s="8"/>
    </row>
    <row r="6150" ht="15">
      <c r="Q6150" s="8"/>
    </row>
    <row r="6151" ht="15">
      <c r="Q6151" s="8"/>
    </row>
    <row r="6152" ht="15">
      <c r="Q6152" s="8"/>
    </row>
    <row r="6153" ht="15">
      <c r="Q6153" s="8"/>
    </row>
    <row r="6154" ht="15">
      <c r="Q6154" s="8"/>
    </row>
    <row r="6155" ht="15">
      <c r="Q6155" s="8"/>
    </row>
    <row r="6156" ht="15">
      <c r="Q6156" s="8"/>
    </row>
    <row r="6157" ht="15">
      <c r="Q6157" s="8"/>
    </row>
    <row r="6158" ht="15">
      <c r="Q6158" s="8"/>
    </row>
    <row r="6159" ht="15">
      <c r="Q6159" s="8"/>
    </row>
    <row r="6160" ht="15">
      <c r="Q6160" s="8"/>
    </row>
    <row r="6161" ht="15">
      <c r="Q6161" s="8"/>
    </row>
    <row r="6162" ht="15">
      <c r="Q6162" s="8"/>
    </row>
    <row r="6163" ht="15">
      <c r="Q6163" s="8"/>
    </row>
    <row r="6164" ht="15">
      <c r="Q6164" s="8"/>
    </row>
    <row r="6165" ht="15">
      <c r="Q6165" s="8"/>
    </row>
    <row r="6166" ht="15">
      <c r="Q6166" s="8"/>
    </row>
    <row r="6167" ht="15">
      <c r="Q6167" s="8"/>
    </row>
    <row r="6168" ht="15">
      <c r="Q6168" s="8"/>
    </row>
    <row r="6169" ht="15">
      <c r="Q6169" s="8"/>
    </row>
    <row r="6170" ht="15">
      <c r="Q6170" s="8"/>
    </row>
    <row r="6171" ht="15">
      <c r="Q6171" s="8"/>
    </row>
    <row r="6172" ht="15">
      <c r="Q6172" s="8"/>
    </row>
    <row r="6173" ht="15">
      <c r="Q6173" s="8"/>
    </row>
    <row r="6174" ht="15">
      <c r="Q6174" s="8"/>
    </row>
    <row r="6175" ht="15">
      <c r="Q6175" s="8"/>
    </row>
    <row r="6176" ht="15">
      <c r="Q6176" s="8"/>
    </row>
    <row r="6177" ht="15">
      <c r="Q6177" s="8"/>
    </row>
    <row r="6178" ht="15">
      <c r="Q6178" s="8"/>
    </row>
    <row r="6179" ht="15">
      <c r="Q6179" s="8"/>
    </row>
    <row r="6180" ht="15">
      <c r="Q6180" s="8"/>
    </row>
    <row r="6181" ht="15">
      <c r="Q6181" s="8"/>
    </row>
    <row r="6182" ht="15">
      <c r="Q6182" s="8"/>
    </row>
    <row r="6183" ht="15">
      <c r="Q6183" s="8"/>
    </row>
    <row r="6184" ht="15">
      <c r="Q6184" s="8"/>
    </row>
    <row r="6185" ht="15">
      <c r="Q6185" s="8"/>
    </row>
    <row r="6186" ht="15">
      <c r="Q6186" s="8"/>
    </row>
    <row r="6187" ht="15">
      <c r="Q6187" s="8"/>
    </row>
    <row r="6188" ht="15">
      <c r="Q6188" s="8"/>
    </row>
    <row r="6189" ht="15">
      <c r="Q6189" s="8"/>
    </row>
    <row r="6190" ht="15">
      <c r="Q6190" s="8"/>
    </row>
    <row r="6191" ht="15">
      <c r="Q6191" s="8"/>
    </row>
    <row r="6192" ht="15">
      <c r="Q6192" s="8"/>
    </row>
    <row r="6193" ht="15">
      <c r="Q6193" s="8"/>
    </row>
    <row r="6194" ht="15">
      <c r="Q6194" s="8"/>
    </row>
    <row r="6195" ht="15">
      <c r="Q6195" s="8"/>
    </row>
    <row r="6196" ht="15">
      <c r="Q6196" s="8"/>
    </row>
    <row r="6197" ht="15">
      <c r="Q6197" s="8"/>
    </row>
    <row r="6198" ht="15">
      <c r="Q6198" s="8"/>
    </row>
    <row r="6199" ht="15">
      <c r="Q6199" s="8"/>
    </row>
    <row r="6200" ht="15">
      <c r="Q6200" s="8"/>
    </row>
    <row r="6201" ht="15">
      <c r="Q6201" s="8"/>
    </row>
    <row r="6202" ht="15">
      <c r="Q6202" s="8"/>
    </row>
    <row r="6203" ht="15">
      <c r="Q6203" s="8"/>
    </row>
    <row r="6204" ht="15">
      <c r="Q6204" s="8"/>
    </row>
    <row r="6205" ht="15">
      <c r="Q6205" s="8"/>
    </row>
    <row r="6206" ht="15">
      <c r="Q6206" s="8"/>
    </row>
    <row r="6207" ht="15">
      <c r="Q6207" s="8"/>
    </row>
    <row r="6208" ht="15">
      <c r="Q6208" s="8"/>
    </row>
    <row r="6209" ht="15">
      <c r="Q6209" s="8"/>
    </row>
    <row r="6210" ht="15">
      <c r="Q6210" s="8"/>
    </row>
    <row r="6211" ht="15">
      <c r="Q6211" s="8"/>
    </row>
    <row r="6212" ht="15">
      <c r="Q6212" s="8"/>
    </row>
    <row r="6213" ht="15">
      <c r="Q6213" s="8"/>
    </row>
    <row r="6214" ht="15">
      <c r="Q6214" s="8"/>
    </row>
    <row r="6215" ht="15">
      <c r="Q6215" s="8"/>
    </row>
    <row r="6216" ht="15">
      <c r="Q6216" s="8"/>
    </row>
    <row r="6217" ht="15">
      <c r="Q6217" s="8"/>
    </row>
    <row r="6218" ht="15">
      <c r="Q6218" s="8"/>
    </row>
    <row r="6219" ht="15">
      <c r="Q6219" s="8"/>
    </row>
    <row r="6220" ht="15">
      <c r="Q6220" s="8"/>
    </row>
    <row r="6221" ht="15">
      <c r="Q6221" s="8"/>
    </row>
    <row r="6222" ht="15">
      <c r="Q6222" s="8"/>
    </row>
    <row r="6223" ht="15">
      <c r="Q6223" s="8"/>
    </row>
    <row r="6224" ht="15">
      <c r="Q6224" s="8"/>
    </row>
    <row r="6225" ht="15">
      <c r="Q6225" s="8"/>
    </row>
    <row r="6226" ht="15">
      <c r="Q6226" s="8"/>
    </row>
    <row r="6227" ht="15">
      <c r="Q6227" s="8"/>
    </row>
    <row r="6228" ht="15">
      <c r="Q6228" s="8"/>
    </row>
    <row r="6229" ht="15">
      <c r="Q6229" s="8"/>
    </row>
    <row r="6230" ht="15">
      <c r="Q6230" s="8"/>
    </row>
    <row r="6231" ht="15">
      <c r="Q6231" s="8"/>
    </row>
    <row r="6232" ht="15">
      <c r="Q6232" s="8"/>
    </row>
    <row r="6233" ht="15">
      <c r="Q6233" s="8"/>
    </row>
    <row r="6234" ht="15">
      <c r="Q6234" s="8"/>
    </row>
    <row r="6235" ht="15">
      <c r="Q6235" s="8"/>
    </row>
    <row r="6236" ht="15">
      <c r="Q6236" s="8"/>
    </row>
    <row r="6237" ht="15">
      <c r="Q6237" s="8"/>
    </row>
    <row r="6238" ht="15">
      <c r="Q6238" s="8"/>
    </row>
    <row r="6239" ht="15">
      <c r="Q6239" s="8"/>
    </row>
    <row r="6240" ht="15">
      <c r="Q6240" s="8"/>
    </row>
    <row r="6241" ht="15">
      <c r="Q6241" s="8"/>
    </row>
    <row r="6242" ht="15">
      <c r="Q6242" s="8"/>
    </row>
    <row r="6243" ht="15">
      <c r="Q6243" s="8"/>
    </row>
    <row r="6244" ht="15">
      <c r="Q6244" s="8"/>
    </row>
    <row r="6245" ht="15">
      <c r="Q6245" s="8"/>
    </row>
    <row r="6246" ht="15">
      <c r="Q6246" s="8"/>
    </row>
    <row r="6247" ht="15">
      <c r="Q6247" s="8"/>
    </row>
    <row r="6248" ht="15">
      <c r="Q6248" s="8"/>
    </row>
    <row r="6249" ht="15">
      <c r="Q6249" s="8"/>
    </row>
    <row r="6250" ht="15">
      <c r="Q6250" s="8"/>
    </row>
    <row r="6251" ht="15">
      <c r="Q6251" s="8"/>
    </row>
    <row r="6252" ht="15">
      <c r="Q6252" s="8"/>
    </row>
    <row r="6253" ht="15">
      <c r="Q6253" s="8"/>
    </row>
    <row r="6254" ht="15">
      <c r="Q6254" s="8"/>
    </row>
    <row r="6255" ht="15">
      <c r="Q6255" s="8"/>
    </row>
    <row r="6256" ht="15">
      <c r="Q6256" s="8"/>
    </row>
    <row r="6257" ht="15">
      <c r="Q6257" s="8"/>
    </row>
    <row r="6258" ht="15">
      <c r="Q6258" s="8"/>
    </row>
    <row r="6259" ht="15">
      <c r="Q6259" s="8"/>
    </row>
    <row r="6260" ht="15">
      <c r="Q6260" s="8"/>
    </row>
    <row r="6261" ht="15">
      <c r="Q6261" s="8"/>
    </row>
    <row r="6262" ht="15">
      <c r="Q6262" s="8"/>
    </row>
    <row r="6263" ht="15">
      <c r="Q6263" s="8"/>
    </row>
    <row r="6264" ht="15">
      <c r="Q6264" s="8"/>
    </row>
    <row r="6265" ht="15">
      <c r="Q6265" s="8"/>
    </row>
    <row r="6266" ht="15">
      <c r="Q6266" s="8"/>
    </row>
    <row r="6267" ht="15">
      <c r="Q6267" s="8"/>
    </row>
    <row r="6268" ht="15">
      <c r="Q6268" s="8"/>
    </row>
    <row r="6269" ht="15">
      <c r="Q6269" s="8"/>
    </row>
    <row r="6270" ht="15">
      <c r="Q6270" s="8"/>
    </row>
    <row r="6271" ht="15">
      <c r="Q6271" s="8"/>
    </row>
    <row r="6272" ht="15">
      <c r="Q6272" s="8"/>
    </row>
    <row r="6273" ht="15">
      <c r="Q6273" s="8"/>
    </row>
    <row r="6274" ht="15">
      <c r="Q6274" s="8"/>
    </row>
    <row r="6275" ht="15">
      <c r="Q6275" s="8"/>
    </row>
    <row r="6276" ht="15">
      <c r="Q6276" s="8"/>
    </row>
    <row r="6277" ht="15">
      <c r="Q6277" s="8"/>
    </row>
    <row r="6278" ht="15">
      <c r="Q6278" s="8"/>
    </row>
    <row r="6279" ht="15">
      <c r="Q6279" s="8"/>
    </row>
    <row r="6280" ht="15">
      <c r="Q6280" s="8"/>
    </row>
    <row r="6281" ht="15">
      <c r="Q6281" s="8"/>
    </row>
    <row r="6282" ht="15">
      <c r="Q6282" s="8"/>
    </row>
    <row r="6283" ht="15">
      <c r="Q6283" s="8"/>
    </row>
    <row r="6284" ht="15">
      <c r="Q6284" s="8"/>
    </row>
    <row r="6285" ht="15">
      <c r="Q6285" s="8"/>
    </row>
    <row r="6286" ht="15">
      <c r="Q6286" s="8"/>
    </row>
    <row r="6287" ht="15">
      <c r="Q6287" s="8"/>
    </row>
    <row r="6288" ht="15">
      <c r="Q6288" s="8"/>
    </row>
    <row r="6289" ht="15">
      <c r="Q6289" s="8"/>
    </row>
    <row r="6290" ht="15">
      <c r="Q6290" s="8"/>
    </row>
    <row r="6291" ht="15">
      <c r="Q6291" s="8"/>
    </row>
    <row r="6292" ht="15">
      <c r="Q6292" s="8"/>
    </row>
    <row r="6293" ht="15">
      <c r="Q6293" s="8"/>
    </row>
    <row r="6294" ht="15">
      <c r="Q6294" s="8"/>
    </row>
    <row r="6295" ht="15">
      <c r="Q6295" s="8"/>
    </row>
    <row r="6296" ht="15">
      <c r="Q6296" s="8"/>
    </row>
    <row r="6297" ht="15">
      <c r="Q6297" s="8"/>
    </row>
    <row r="6298" ht="15">
      <c r="Q6298" s="8"/>
    </row>
    <row r="6299" ht="15">
      <c r="Q6299" s="8"/>
    </row>
    <row r="6300" ht="15">
      <c r="Q6300" s="8"/>
    </row>
    <row r="6301" ht="15">
      <c r="Q6301" s="8"/>
    </row>
    <row r="6302" ht="15">
      <c r="Q6302" s="8"/>
    </row>
    <row r="6303" ht="15">
      <c r="Q6303" s="8"/>
    </row>
    <row r="6304" ht="15">
      <c r="Q6304" s="8"/>
    </row>
    <row r="6305" ht="15">
      <c r="Q6305" s="8"/>
    </row>
    <row r="6306" ht="15">
      <c r="Q6306" s="8"/>
    </row>
    <row r="6307" ht="15">
      <c r="Q6307" s="8"/>
    </row>
    <row r="6308" ht="15">
      <c r="Q6308" s="8"/>
    </row>
    <row r="6309" ht="15">
      <c r="Q6309" s="8"/>
    </row>
    <row r="6310" ht="15">
      <c r="Q6310" s="8"/>
    </row>
    <row r="6311" ht="15">
      <c r="Q6311" s="8"/>
    </row>
    <row r="6312" ht="15">
      <c r="Q6312" s="8"/>
    </row>
    <row r="6313" ht="15">
      <c r="Q6313" s="8"/>
    </row>
    <row r="6314" ht="15">
      <c r="Q6314" s="8"/>
    </row>
    <row r="6315" ht="15">
      <c r="Q6315" s="8"/>
    </row>
    <row r="6316" ht="15">
      <c r="Q6316" s="8"/>
    </row>
    <row r="6317" ht="15">
      <c r="Q6317" s="8"/>
    </row>
    <row r="6318" ht="15">
      <c r="Q6318" s="8"/>
    </row>
    <row r="6319" ht="15">
      <c r="Q6319" s="8"/>
    </row>
    <row r="6320" ht="15">
      <c r="Q6320" s="8"/>
    </row>
    <row r="6321" ht="15">
      <c r="Q6321" s="8"/>
    </row>
    <row r="6322" ht="15">
      <c r="Q6322" s="8"/>
    </row>
    <row r="6323" ht="15">
      <c r="Q6323" s="8"/>
    </row>
    <row r="6324" ht="15">
      <c r="Q6324" s="8"/>
    </row>
    <row r="6325" ht="15">
      <c r="Q6325" s="8"/>
    </row>
    <row r="6326" ht="15">
      <c r="Q6326" s="8"/>
    </row>
    <row r="6327" ht="15">
      <c r="Q6327" s="8"/>
    </row>
    <row r="6328" ht="15">
      <c r="Q6328" s="8"/>
    </row>
    <row r="6329" ht="15">
      <c r="Q6329" s="8"/>
    </row>
    <row r="6330" ht="15">
      <c r="Q6330" s="8"/>
    </row>
    <row r="6331" ht="15">
      <c r="Q6331" s="8"/>
    </row>
    <row r="6332" ht="15">
      <c r="Q6332" s="8"/>
    </row>
    <row r="6333" ht="15">
      <c r="Q6333" s="8"/>
    </row>
    <row r="6334" ht="15">
      <c r="Q6334" s="8"/>
    </row>
    <row r="6335" ht="15">
      <c r="Q6335" s="8"/>
    </row>
    <row r="6336" ht="15">
      <c r="Q6336" s="8"/>
    </row>
    <row r="6337" ht="15">
      <c r="Q6337" s="8"/>
    </row>
    <row r="6338" ht="15">
      <c r="Q6338" s="8"/>
    </row>
    <row r="6339" ht="15">
      <c r="Q6339" s="8"/>
    </row>
    <row r="6340" ht="15">
      <c r="Q6340" s="8"/>
    </row>
    <row r="6341" ht="15">
      <c r="Q6341" s="8"/>
    </row>
    <row r="6342" ht="15">
      <c r="Q6342" s="8"/>
    </row>
    <row r="6343" ht="15">
      <c r="Q6343" s="8"/>
    </row>
    <row r="6344" ht="15">
      <c r="Q6344" s="8"/>
    </row>
    <row r="6345" ht="15">
      <c r="Q6345" s="8"/>
    </row>
    <row r="6346" ht="15">
      <c r="Q6346" s="8"/>
    </row>
    <row r="6347" ht="15">
      <c r="Q6347" s="8"/>
    </row>
    <row r="6348" ht="15">
      <c r="Q6348" s="8"/>
    </row>
    <row r="6349" ht="15">
      <c r="Q6349" s="8"/>
    </row>
    <row r="6350" ht="15">
      <c r="Q6350" s="8"/>
    </row>
    <row r="6351" ht="15">
      <c r="Q6351" s="8"/>
    </row>
    <row r="6352" ht="15">
      <c r="Q6352" s="8"/>
    </row>
    <row r="6353" ht="15">
      <c r="Q6353" s="8"/>
    </row>
    <row r="6354" ht="15">
      <c r="Q6354" s="8"/>
    </row>
    <row r="6355" ht="15">
      <c r="Q6355" s="8"/>
    </row>
    <row r="6356" ht="15">
      <c r="Q6356" s="8"/>
    </row>
    <row r="6357" ht="15">
      <c r="Q6357" s="8"/>
    </row>
    <row r="6358" ht="15">
      <c r="Q6358" s="8"/>
    </row>
    <row r="6359" ht="15">
      <c r="Q6359" s="8"/>
    </row>
    <row r="6360" ht="15">
      <c r="Q6360" s="8"/>
    </row>
    <row r="6361" ht="15">
      <c r="Q6361" s="8"/>
    </row>
    <row r="6362" ht="15">
      <c r="Q6362" s="8"/>
    </row>
    <row r="6363" ht="15">
      <c r="Q6363" s="8"/>
    </row>
    <row r="6364" ht="15">
      <c r="Q6364" s="8"/>
    </row>
    <row r="6365" ht="15">
      <c r="Q6365" s="8"/>
    </row>
    <row r="6366" ht="15">
      <c r="Q6366" s="8"/>
    </row>
    <row r="6367" ht="15">
      <c r="Q6367" s="8"/>
    </row>
    <row r="6368" ht="15">
      <c r="Q6368" s="8"/>
    </row>
    <row r="6369" ht="15">
      <c r="Q6369" s="8"/>
    </row>
    <row r="6370" ht="15">
      <c r="Q6370" s="8"/>
    </row>
    <row r="6371" ht="15">
      <c r="Q6371" s="8"/>
    </row>
    <row r="6372" ht="15">
      <c r="Q6372" s="8"/>
    </row>
    <row r="6373" ht="15">
      <c r="Q6373" s="8"/>
    </row>
    <row r="6374" ht="15">
      <c r="Q6374" s="8"/>
    </row>
    <row r="6375" ht="15">
      <c r="Q6375" s="8"/>
    </row>
    <row r="6376" ht="15">
      <c r="Q6376" s="8"/>
    </row>
    <row r="6377" ht="15">
      <c r="Q6377" s="8"/>
    </row>
    <row r="6378" ht="15">
      <c r="Q6378" s="8"/>
    </row>
    <row r="6379" ht="15">
      <c r="Q6379" s="8"/>
    </row>
    <row r="6380" ht="15">
      <c r="Q6380" s="8"/>
    </row>
    <row r="6381" ht="15">
      <c r="Q6381" s="8"/>
    </row>
    <row r="6382" ht="15">
      <c r="Q6382" s="8"/>
    </row>
    <row r="6383" ht="15">
      <c r="Q6383" s="8"/>
    </row>
    <row r="6384" ht="15">
      <c r="Q6384" s="8"/>
    </row>
    <row r="6385" ht="15">
      <c r="Q6385" s="8"/>
    </row>
    <row r="6386" ht="15">
      <c r="Q6386" s="8"/>
    </row>
    <row r="6387" ht="15">
      <c r="Q6387" s="8"/>
    </row>
    <row r="6388" ht="15">
      <c r="Q6388" s="8"/>
    </row>
    <row r="6389" ht="15">
      <c r="Q6389" s="8"/>
    </row>
    <row r="6390" ht="15">
      <c r="Q6390" s="8"/>
    </row>
    <row r="6391" ht="15">
      <c r="Q6391" s="8"/>
    </row>
    <row r="6392" ht="15">
      <c r="Q6392" s="8"/>
    </row>
    <row r="6393" ht="15">
      <c r="Q6393" s="8"/>
    </row>
    <row r="6394" ht="15">
      <c r="Q6394" s="8"/>
    </row>
    <row r="6395" ht="15">
      <c r="Q6395" s="8"/>
    </row>
    <row r="6396" ht="15">
      <c r="Q6396" s="8"/>
    </row>
    <row r="6397" ht="15">
      <c r="Q6397" s="8"/>
    </row>
    <row r="6398" ht="15">
      <c r="Q6398" s="8"/>
    </row>
    <row r="6399" ht="15">
      <c r="Q6399" s="8"/>
    </row>
    <row r="6400" ht="15">
      <c r="Q6400" s="8"/>
    </row>
    <row r="6401" ht="15">
      <c r="Q6401" s="8"/>
    </row>
    <row r="6402" ht="15">
      <c r="Q6402" s="8"/>
    </row>
    <row r="6403" ht="15">
      <c r="Q6403" s="8"/>
    </row>
    <row r="6404" ht="15">
      <c r="Q6404" s="8"/>
    </row>
    <row r="6405" ht="15">
      <c r="Q6405" s="8"/>
    </row>
    <row r="6406" ht="15">
      <c r="Q6406" s="8"/>
    </row>
    <row r="6407" ht="15">
      <c r="Q6407" s="8"/>
    </row>
    <row r="6408" ht="15">
      <c r="Q6408" s="8"/>
    </row>
    <row r="6409" ht="15">
      <c r="Q6409" s="8"/>
    </row>
    <row r="6410" ht="15">
      <c r="Q6410" s="8"/>
    </row>
    <row r="6411" ht="15">
      <c r="Q6411" s="8"/>
    </row>
    <row r="6412" ht="15">
      <c r="Q6412" s="8"/>
    </row>
    <row r="6413" ht="15">
      <c r="Q6413" s="8"/>
    </row>
    <row r="6414" ht="15">
      <c r="Q6414" s="8"/>
    </row>
    <row r="6415" ht="15">
      <c r="Q6415" s="8"/>
    </row>
    <row r="6416" ht="15">
      <c r="Q6416" s="8"/>
    </row>
    <row r="6417" ht="15">
      <c r="Q6417" s="8"/>
    </row>
    <row r="6418" ht="15">
      <c r="Q6418" s="8"/>
    </row>
    <row r="6419" ht="15">
      <c r="Q6419" s="8"/>
    </row>
    <row r="6420" ht="15">
      <c r="Q6420" s="8"/>
    </row>
    <row r="6421" ht="15">
      <c r="Q6421" s="8"/>
    </row>
    <row r="6422" ht="15">
      <c r="Q6422" s="8"/>
    </row>
    <row r="6423" ht="15">
      <c r="Q6423" s="8"/>
    </row>
    <row r="6424" ht="15">
      <c r="Q6424" s="8"/>
    </row>
    <row r="6425" ht="15">
      <c r="Q6425" s="8"/>
    </row>
    <row r="6426" ht="15">
      <c r="Q6426" s="8"/>
    </row>
    <row r="6427" ht="15">
      <c r="Q6427" s="8"/>
    </row>
    <row r="6428" ht="15">
      <c r="Q6428" s="8"/>
    </row>
    <row r="6429" ht="15">
      <c r="Q6429" s="8"/>
    </row>
    <row r="6430" ht="15">
      <c r="Q6430" s="8"/>
    </row>
    <row r="6431" ht="15">
      <c r="Q6431" s="8"/>
    </row>
    <row r="6432" ht="15">
      <c r="Q6432" s="8"/>
    </row>
    <row r="6433" ht="15">
      <c r="Q6433" s="8"/>
    </row>
    <row r="6434" ht="15">
      <c r="Q6434" s="8"/>
    </row>
    <row r="6435" ht="15">
      <c r="Q6435" s="8"/>
    </row>
    <row r="6436" ht="15">
      <c r="Q6436" s="8"/>
    </row>
    <row r="6437" ht="15">
      <c r="Q6437" s="8"/>
    </row>
    <row r="6438" ht="15">
      <c r="Q6438" s="8"/>
    </row>
    <row r="6439" ht="15">
      <c r="Q6439" s="8"/>
    </row>
    <row r="6440" ht="15">
      <c r="Q6440" s="8"/>
    </row>
    <row r="6441" ht="15">
      <c r="Q6441" s="8"/>
    </row>
    <row r="6442" ht="15">
      <c r="Q6442" s="8"/>
    </row>
    <row r="6443" ht="15">
      <c r="Q6443" s="8"/>
    </row>
    <row r="6444" ht="15">
      <c r="Q6444" s="8"/>
    </row>
    <row r="6445" ht="15">
      <c r="Q6445" s="8"/>
    </row>
    <row r="6446" ht="15">
      <c r="Q6446" s="8"/>
    </row>
    <row r="6447" ht="15">
      <c r="Q6447" s="8"/>
    </row>
    <row r="6448" ht="15">
      <c r="Q6448" s="8"/>
    </row>
    <row r="6449" ht="15">
      <c r="Q6449" s="8"/>
    </row>
    <row r="6450" ht="15">
      <c r="Q6450" s="8"/>
    </row>
    <row r="6451" ht="15">
      <c r="Q6451" s="8"/>
    </row>
    <row r="6452" ht="15">
      <c r="Q6452" s="8"/>
    </row>
    <row r="6453" ht="15">
      <c r="Q6453" s="8"/>
    </row>
    <row r="6454" ht="15">
      <c r="Q6454" s="8"/>
    </row>
    <row r="6455" ht="15">
      <c r="Q6455" s="8"/>
    </row>
    <row r="6456" ht="15">
      <c r="Q6456" s="8"/>
    </row>
    <row r="6457" ht="15">
      <c r="Q6457" s="8"/>
    </row>
    <row r="6458" ht="15">
      <c r="Q6458" s="8"/>
    </row>
    <row r="6459" ht="15">
      <c r="Q6459" s="8"/>
    </row>
    <row r="6460" ht="15">
      <c r="Q6460" s="8"/>
    </row>
    <row r="6461" ht="15">
      <c r="Q6461" s="8"/>
    </row>
    <row r="6462" ht="15">
      <c r="Q6462" s="8"/>
    </row>
    <row r="6463" ht="15">
      <c r="Q6463" s="8"/>
    </row>
    <row r="6464" ht="15">
      <c r="Q6464" s="8"/>
    </row>
    <row r="6465" ht="15">
      <c r="Q6465" s="8"/>
    </row>
    <row r="6466" ht="15">
      <c r="Q6466" s="8"/>
    </row>
    <row r="6467" ht="15">
      <c r="Q6467" s="8"/>
    </row>
    <row r="6468" ht="15">
      <c r="Q6468" s="8"/>
    </row>
    <row r="6469" ht="15">
      <c r="Q6469" s="8"/>
    </row>
    <row r="6470" ht="15">
      <c r="Q6470" s="8"/>
    </row>
    <row r="6471" ht="15">
      <c r="Q6471" s="8"/>
    </row>
    <row r="6472" ht="15">
      <c r="Q6472" s="8"/>
    </row>
    <row r="6473" ht="15">
      <c r="Q6473" s="8"/>
    </row>
    <row r="6474" ht="15">
      <c r="Q6474" s="8"/>
    </row>
    <row r="6475" ht="15">
      <c r="Q6475" s="8"/>
    </row>
    <row r="6476" ht="15">
      <c r="Q6476" s="8"/>
    </row>
    <row r="6477" ht="15">
      <c r="Q6477" s="8"/>
    </row>
    <row r="6478" ht="15">
      <c r="Q6478" s="8"/>
    </row>
    <row r="6479" ht="15">
      <c r="Q6479" s="8"/>
    </row>
    <row r="6480" ht="15">
      <c r="Q6480" s="8"/>
    </row>
    <row r="6481" ht="15">
      <c r="Q6481" s="8"/>
    </row>
    <row r="6482" ht="15">
      <c r="Q6482" s="8"/>
    </row>
    <row r="6483" ht="15">
      <c r="Q6483" s="8"/>
    </row>
    <row r="6484" ht="15">
      <c r="Q6484" s="8"/>
    </row>
    <row r="6485" ht="15">
      <c r="Q6485" s="8"/>
    </row>
    <row r="6486" ht="15">
      <c r="Q6486" s="8"/>
    </row>
    <row r="6487" ht="15">
      <c r="Q6487" s="8"/>
    </row>
    <row r="6488" ht="15">
      <c r="Q6488" s="8"/>
    </row>
    <row r="6489" ht="15">
      <c r="Q6489" s="8"/>
    </row>
    <row r="6490" ht="15">
      <c r="Q6490" s="8"/>
    </row>
    <row r="6491" ht="15">
      <c r="Q6491" s="8"/>
    </row>
    <row r="6492" ht="15">
      <c r="Q6492" s="8"/>
    </row>
    <row r="6493" ht="15">
      <c r="Q6493" s="8"/>
    </row>
    <row r="6494" ht="15">
      <c r="Q6494" s="8"/>
    </row>
    <row r="6495" ht="15">
      <c r="Q6495" s="8"/>
    </row>
    <row r="6496" ht="15">
      <c r="Q6496" s="8"/>
    </row>
    <row r="6497" ht="15">
      <c r="Q6497" s="8"/>
    </row>
    <row r="6498" ht="15">
      <c r="Q6498" s="8"/>
    </row>
    <row r="6499" ht="15">
      <c r="Q6499" s="8"/>
    </row>
    <row r="6500" ht="15">
      <c r="Q6500" s="8"/>
    </row>
    <row r="6501" ht="15">
      <c r="Q6501" s="8"/>
    </row>
    <row r="6502" ht="15">
      <c r="Q6502" s="8"/>
    </row>
    <row r="6503" ht="15">
      <c r="Q6503" s="8"/>
    </row>
    <row r="6504" ht="15">
      <c r="Q6504" s="8"/>
    </row>
    <row r="6505" ht="15">
      <c r="Q6505" s="8"/>
    </row>
    <row r="6506" ht="15">
      <c r="Q6506" s="8"/>
    </row>
    <row r="6507" ht="15">
      <c r="Q6507" s="8"/>
    </row>
    <row r="6508" ht="15">
      <c r="Q6508" s="8"/>
    </row>
    <row r="6509" ht="15">
      <c r="Q6509" s="8"/>
    </row>
    <row r="6510" ht="15">
      <c r="Q6510" s="8"/>
    </row>
    <row r="6511" ht="15">
      <c r="Q6511" s="8"/>
    </row>
    <row r="6512" ht="15">
      <c r="Q6512" s="8"/>
    </row>
    <row r="6513" ht="15">
      <c r="Q6513" s="8"/>
    </row>
    <row r="6514" ht="15">
      <c r="Q6514" s="8"/>
    </row>
    <row r="6515" ht="15">
      <c r="Q6515" s="8"/>
    </row>
    <row r="6516" ht="15">
      <c r="Q6516" s="8"/>
    </row>
    <row r="6517" ht="15">
      <c r="Q6517" s="8"/>
    </row>
    <row r="6518" ht="15">
      <c r="Q6518" s="8"/>
    </row>
    <row r="6519" ht="15">
      <c r="Q6519" s="8"/>
    </row>
    <row r="6520" ht="15">
      <c r="Q6520" s="8"/>
    </row>
    <row r="6521" ht="15">
      <c r="Q6521" s="8"/>
    </row>
    <row r="6522" ht="15">
      <c r="Q6522" s="8"/>
    </row>
    <row r="6523" ht="15">
      <c r="Q6523" s="8"/>
    </row>
    <row r="6524" ht="15">
      <c r="Q6524" s="8"/>
    </row>
    <row r="6525" ht="15">
      <c r="Q6525" s="8"/>
    </row>
    <row r="6526" ht="15">
      <c r="Q6526" s="8"/>
    </row>
    <row r="6527" ht="15">
      <c r="Q6527" s="8"/>
    </row>
    <row r="6528" ht="15">
      <c r="Q6528" s="8"/>
    </row>
    <row r="6529" ht="15">
      <c r="Q6529" s="8"/>
    </row>
    <row r="6530" ht="15">
      <c r="Q6530" s="8"/>
    </row>
    <row r="6531" ht="15">
      <c r="Q6531" s="8"/>
    </row>
    <row r="6532" ht="15">
      <c r="Q6532" s="8"/>
    </row>
    <row r="6533" ht="15">
      <c r="Q6533" s="8"/>
    </row>
    <row r="6534" ht="15">
      <c r="Q6534" s="8"/>
    </row>
    <row r="6535" ht="15">
      <c r="Q6535" s="8"/>
    </row>
    <row r="6536" ht="15">
      <c r="Q6536" s="8"/>
    </row>
    <row r="6537" ht="15">
      <c r="Q6537" s="8"/>
    </row>
    <row r="6538" ht="15">
      <c r="Q6538" s="8"/>
    </row>
    <row r="6539" ht="15">
      <c r="Q6539" s="8"/>
    </row>
    <row r="6540" ht="15">
      <c r="Q6540" s="8"/>
    </row>
    <row r="6541" ht="15">
      <c r="Q6541" s="8"/>
    </row>
    <row r="6542" ht="15">
      <c r="Q6542" s="8"/>
    </row>
    <row r="6543" ht="15">
      <c r="Q6543" s="8"/>
    </row>
    <row r="6544" ht="15">
      <c r="Q6544" s="8"/>
    </row>
    <row r="6545" ht="15">
      <c r="Q6545" s="8"/>
    </row>
    <row r="6546" ht="15">
      <c r="Q6546" s="8"/>
    </row>
    <row r="6547" ht="15">
      <c r="Q6547" s="8"/>
    </row>
    <row r="6548" ht="15">
      <c r="Q6548" s="8"/>
    </row>
    <row r="6549" ht="15">
      <c r="Q6549" s="8"/>
    </row>
    <row r="6550" ht="15">
      <c r="Q6550" s="8"/>
    </row>
    <row r="6551" ht="15">
      <c r="Q6551" s="8"/>
    </row>
    <row r="6552" ht="15">
      <c r="Q6552" s="8"/>
    </row>
    <row r="6553" ht="15">
      <c r="Q6553" s="8"/>
    </row>
    <row r="6554" ht="15">
      <c r="Q6554" s="8"/>
    </row>
    <row r="6555" ht="15">
      <c r="Q6555" s="8"/>
    </row>
    <row r="6556" ht="15">
      <c r="Q6556" s="8"/>
    </row>
    <row r="6557" ht="15">
      <c r="Q6557" s="8"/>
    </row>
    <row r="6558" ht="15">
      <c r="Q6558" s="8"/>
    </row>
    <row r="6559" ht="15">
      <c r="Q6559" s="8"/>
    </row>
    <row r="6560" ht="15">
      <c r="Q6560" s="8"/>
    </row>
    <row r="6561" ht="15">
      <c r="Q6561" s="8"/>
    </row>
    <row r="6562" ht="15">
      <c r="Q6562" s="8"/>
    </row>
    <row r="6563" ht="15">
      <c r="Q6563" s="8"/>
    </row>
    <row r="6564" ht="15">
      <c r="Q6564" s="8"/>
    </row>
    <row r="6565" ht="15">
      <c r="Q6565" s="8"/>
    </row>
    <row r="6566" ht="15">
      <c r="Q6566" s="8"/>
    </row>
    <row r="6567" ht="15">
      <c r="Q6567" s="8"/>
    </row>
    <row r="6568" ht="15">
      <c r="Q6568" s="8"/>
    </row>
    <row r="6569" ht="15">
      <c r="Q6569" s="8"/>
    </row>
    <row r="6570" ht="15">
      <c r="Q6570" s="8"/>
    </row>
    <row r="6571" ht="15">
      <c r="Q6571" s="8"/>
    </row>
    <row r="6572" ht="15">
      <c r="Q6572" s="8"/>
    </row>
    <row r="6573" ht="15">
      <c r="Q6573" s="8"/>
    </row>
    <row r="6574" ht="15">
      <c r="Q6574" s="8"/>
    </row>
    <row r="6575" ht="15">
      <c r="Q6575" s="8"/>
    </row>
    <row r="6576" ht="15">
      <c r="Q6576" s="8"/>
    </row>
    <row r="6577" ht="15">
      <c r="Q6577" s="8"/>
    </row>
    <row r="6578" ht="15">
      <c r="Q6578" s="8"/>
    </row>
    <row r="6579" ht="15">
      <c r="Q6579" s="8"/>
    </row>
    <row r="6580" ht="15">
      <c r="Q6580" s="8"/>
    </row>
    <row r="6581" ht="15">
      <c r="Q6581" s="8"/>
    </row>
    <row r="6582" ht="15">
      <c r="Q6582" s="8"/>
    </row>
    <row r="6583" ht="15">
      <c r="Q6583" s="8"/>
    </row>
    <row r="6584" ht="15">
      <c r="Q6584" s="8"/>
    </row>
    <row r="6585" ht="15">
      <c r="Q6585" s="8"/>
    </row>
    <row r="6586" ht="15">
      <c r="Q6586" s="8"/>
    </row>
    <row r="6587" ht="15">
      <c r="Q6587" s="8"/>
    </row>
    <row r="6588" ht="15">
      <c r="Q6588" s="8"/>
    </row>
    <row r="6589" ht="15">
      <c r="Q6589" s="8"/>
    </row>
    <row r="6590" ht="15">
      <c r="Q6590" s="8"/>
    </row>
    <row r="6591" ht="15">
      <c r="Q6591" s="8"/>
    </row>
    <row r="6592" ht="15">
      <c r="Q6592" s="8"/>
    </row>
    <row r="6593" ht="15">
      <c r="Q6593" s="8"/>
    </row>
    <row r="6594" ht="15">
      <c r="Q6594" s="8"/>
    </row>
    <row r="6595" ht="15">
      <c r="Q6595" s="8"/>
    </row>
    <row r="6596" ht="15">
      <c r="Q6596" s="8"/>
    </row>
    <row r="6597" ht="15">
      <c r="Q6597" s="8"/>
    </row>
    <row r="6598" ht="15">
      <c r="Q6598" s="8"/>
    </row>
    <row r="6599" ht="15">
      <c r="Q6599" s="8"/>
    </row>
    <row r="6600" ht="15">
      <c r="Q6600" s="8"/>
    </row>
    <row r="6601" ht="15">
      <c r="Q6601" s="8"/>
    </row>
    <row r="6602" ht="15">
      <c r="Q6602" s="8"/>
    </row>
    <row r="6603" ht="15">
      <c r="Q6603" s="8"/>
    </row>
    <row r="6604" ht="15">
      <c r="Q6604" s="8"/>
    </row>
    <row r="6605" ht="15">
      <c r="Q6605" s="8"/>
    </row>
    <row r="6606" ht="15">
      <c r="Q6606" s="8"/>
    </row>
    <row r="6607" ht="15">
      <c r="Q6607" s="8"/>
    </row>
    <row r="6608" ht="15">
      <c r="Q6608" s="8"/>
    </row>
    <row r="6609" ht="15">
      <c r="Q6609" s="8"/>
    </row>
    <row r="6610" ht="15">
      <c r="Q6610" s="8"/>
    </row>
    <row r="6611" ht="15">
      <c r="Q6611" s="8"/>
    </row>
    <row r="6612" ht="15">
      <c r="Q6612" s="8"/>
    </row>
    <row r="6613" ht="15">
      <c r="Q6613" s="8"/>
    </row>
    <row r="6614" ht="15">
      <c r="Q6614" s="8"/>
    </row>
    <row r="6615" ht="15">
      <c r="Q6615" s="8"/>
    </row>
    <row r="6616" ht="15">
      <c r="Q6616" s="8"/>
    </row>
    <row r="6617" ht="15">
      <c r="Q6617" s="8"/>
    </row>
    <row r="6618" ht="15">
      <c r="Q6618" s="8"/>
    </row>
    <row r="6619" ht="15">
      <c r="Q6619" s="8"/>
    </row>
    <row r="6620" ht="15">
      <c r="Q6620" s="8"/>
    </row>
    <row r="6621" ht="15">
      <c r="Q6621" s="8"/>
    </row>
    <row r="6622" ht="15">
      <c r="Q6622" s="8"/>
    </row>
    <row r="6623" ht="15">
      <c r="Q6623" s="8"/>
    </row>
    <row r="6624" ht="15">
      <c r="Q6624" s="8"/>
    </row>
    <row r="6625" ht="15">
      <c r="Q6625" s="8"/>
    </row>
    <row r="6626" ht="15">
      <c r="Q6626" s="8"/>
    </row>
    <row r="6627" ht="15">
      <c r="Q6627" s="8"/>
    </row>
    <row r="6628" ht="15">
      <c r="Q6628" s="8"/>
    </row>
    <row r="6629" ht="15">
      <c r="Q6629" s="8"/>
    </row>
    <row r="6630" ht="15">
      <c r="Q6630" s="8"/>
    </row>
    <row r="6631" ht="15">
      <c r="Q6631" s="8"/>
    </row>
    <row r="6632" ht="15">
      <c r="Q6632" s="8"/>
    </row>
    <row r="6633" ht="15">
      <c r="Q6633" s="8"/>
    </row>
    <row r="6634" ht="15">
      <c r="Q6634" s="8"/>
    </row>
    <row r="6635" ht="15">
      <c r="Q6635" s="8"/>
    </row>
    <row r="6636" ht="15">
      <c r="Q6636" s="8"/>
    </row>
    <row r="6637" ht="15">
      <c r="Q6637" s="8"/>
    </row>
    <row r="6638" ht="15">
      <c r="Q6638" s="8"/>
    </row>
    <row r="6639" ht="15">
      <c r="Q6639" s="8"/>
    </row>
    <row r="6640" ht="15">
      <c r="Q6640" s="8"/>
    </row>
    <row r="6641" ht="15">
      <c r="Q6641" s="8"/>
    </row>
    <row r="6642" ht="15">
      <c r="Q6642" s="8"/>
    </row>
    <row r="6643" ht="15">
      <c r="Q6643" s="8"/>
    </row>
    <row r="6644" ht="15">
      <c r="Q6644" s="8"/>
    </row>
    <row r="6645" ht="15">
      <c r="Q6645" s="8"/>
    </row>
    <row r="6646" ht="15">
      <c r="Q6646" s="8"/>
    </row>
    <row r="6647" ht="15">
      <c r="Q6647" s="8"/>
    </row>
    <row r="6648" ht="15">
      <c r="Q6648" s="8"/>
    </row>
    <row r="6649" ht="15">
      <c r="Q6649" s="8"/>
    </row>
    <row r="6650" ht="15">
      <c r="Q6650" s="8"/>
    </row>
    <row r="6651" ht="15">
      <c r="Q6651" s="8"/>
    </row>
    <row r="6652" ht="15">
      <c r="Q6652" s="8"/>
    </row>
    <row r="6653" ht="15">
      <c r="Q6653" s="8"/>
    </row>
    <row r="6654" ht="15">
      <c r="Q6654" s="8"/>
    </row>
    <row r="6655" ht="15">
      <c r="Q6655" s="8"/>
    </row>
    <row r="6656" ht="15">
      <c r="Q6656" s="8"/>
    </row>
    <row r="6657" ht="15">
      <c r="Q6657" s="8"/>
    </row>
    <row r="6658" ht="15">
      <c r="Q6658" s="8"/>
    </row>
    <row r="6659" ht="15">
      <c r="Q6659" s="8"/>
    </row>
    <row r="6660" ht="15">
      <c r="Q6660" s="8"/>
    </row>
    <row r="6661" ht="15">
      <c r="Q6661" s="8"/>
    </row>
    <row r="6662" ht="15">
      <c r="Q6662" s="8"/>
    </row>
    <row r="6663" ht="15">
      <c r="Q6663" s="8"/>
    </row>
    <row r="6664" ht="15">
      <c r="Q6664" s="8"/>
    </row>
    <row r="6665" ht="15">
      <c r="Q6665" s="8"/>
    </row>
    <row r="6666" ht="15">
      <c r="Q6666" s="8"/>
    </row>
    <row r="6667" ht="15">
      <c r="Q6667" s="8"/>
    </row>
    <row r="6668" ht="15">
      <c r="Q6668" s="8"/>
    </row>
    <row r="6669" ht="15">
      <c r="Q6669" s="8"/>
    </row>
    <row r="6670" ht="15">
      <c r="Q6670" s="8"/>
    </row>
    <row r="6671" ht="15">
      <c r="Q6671" s="8"/>
    </row>
    <row r="6672" ht="15">
      <c r="Q6672" s="8"/>
    </row>
    <row r="6673" ht="15">
      <c r="Q6673" s="8"/>
    </row>
    <row r="6674" ht="15">
      <c r="Q6674" s="8"/>
    </row>
    <row r="6675" ht="15">
      <c r="Q6675" s="8"/>
    </row>
    <row r="6676" ht="15">
      <c r="Q6676" s="8"/>
    </row>
    <row r="6677" ht="15">
      <c r="Q6677" s="8"/>
    </row>
    <row r="6678" ht="15">
      <c r="Q6678" s="8"/>
    </row>
    <row r="6679" ht="15">
      <c r="Q6679" s="8"/>
    </row>
    <row r="6680" ht="15">
      <c r="Q6680" s="8"/>
    </row>
    <row r="6681" ht="15">
      <c r="Q6681" s="8"/>
    </row>
    <row r="6682" ht="15">
      <c r="Q6682" s="8"/>
    </row>
    <row r="6683" ht="15">
      <c r="Q6683" s="8"/>
    </row>
    <row r="6684" ht="15">
      <c r="Q6684" s="8"/>
    </row>
    <row r="6685" ht="15">
      <c r="Q6685" s="8"/>
    </row>
    <row r="6686" ht="15">
      <c r="Q6686" s="8"/>
    </row>
    <row r="6687" ht="15">
      <c r="Q6687" s="8"/>
    </row>
    <row r="6688" ht="15">
      <c r="Q6688" s="8"/>
    </row>
    <row r="6689" ht="15">
      <c r="Q6689" s="8"/>
    </row>
    <row r="6690" ht="15">
      <c r="Q6690" s="8"/>
    </row>
    <row r="6691" ht="15">
      <c r="Q6691" s="8"/>
    </row>
    <row r="6692" ht="15">
      <c r="Q6692" s="8"/>
    </row>
    <row r="6693" ht="15">
      <c r="Q6693" s="8"/>
    </row>
    <row r="6694" ht="15">
      <c r="Q6694" s="8"/>
    </row>
    <row r="6695" ht="15">
      <c r="Q6695" s="8"/>
    </row>
    <row r="6696" ht="15">
      <c r="Q6696" s="8"/>
    </row>
    <row r="6697" ht="15">
      <c r="Q6697" s="8"/>
    </row>
    <row r="6698" ht="15">
      <c r="Q6698" s="8"/>
    </row>
    <row r="6699" ht="15">
      <c r="Q6699" s="8"/>
    </row>
    <row r="6700" ht="15">
      <c r="Q6700" s="8"/>
    </row>
    <row r="6701" ht="15">
      <c r="Q6701" s="8"/>
    </row>
    <row r="6702" ht="15">
      <c r="Q6702" s="8"/>
    </row>
    <row r="6703" ht="15">
      <c r="Q6703" s="8"/>
    </row>
    <row r="6704" ht="15">
      <c r="Q6704" s="8"/>
    </row>
    <row r="6705" ht="15">
      <c r="Q6705" s="8"/>
    </row>
    <row r="6706" ht="15">
      <c r="Q6706" s="8"/>
    </row>
    <row r="6707" ht="15">
      <c r="Q6707" s="8"/>
    </row>
    <row r="6708" ht="15">
      <c r="Q6708" s="8"/>
    </row>
    <row r="6709" ht="15">
      <c r="Q6709" s="8"/>
    </row>
    <row r="6710" ht="15">
      <c r="Q6710" s="8"/>
    </row>
    <row r="6711" ht="15">
      <c r="Q6711" s="8"/>
    </row>
    <row r="6712" ht="15">
      <c r="Q6712" s="8"/>
    </row>
    <row r="6713" ht="15">
      <c r="Q6713" s="8"/>
    </row>
    <row r="6714" ht="15">
      <c r="Q6714" s="8"/>
    </row>
    <row r="6715" ht="15">
      <c r="Q6715" s="8"/>
    </row>
    <row r="6716" ht="15">
      <c r="Q6716" s="8"/>
    </row>
    <row r="6717" ht="15">
      <c r="Q6717" s="8"/>
    </row>
    <row r="6718" ht="15">
      <c r="Q6718" s="8"/>
    </row>
    <row r="6719" ht="15">
      <c r="Q6719" s="8"/>
    </row>
    <row r="6720" ht="15">
      <c r="Q6720" s="8"/>
    </row>
    <row r="6721" ht="15">
      <c r="Q6721" s="8"/>
    </row>
    <row r="6722" ht="15">
      <c r="Q6722" s="8"/>
    </row>
    <row r="6723" ht="15">
      <c r="Q6723" s="8"/>
    </row>
    <row r="6724" ht="15">
      <c r="Q6724" s="8"/>
    </row>
    <row r="6725" ht="15">
      <c r="Q6725" s="8"/>
    </row>
    <row r="6726" ht="15">
      <c r="Q6726" s="8"/>
    </row>
    <row r="6727" ht="15">
      <c r="Q6727" s="8"/>
    </row>
    <row r="6728" ht="15">
      <c r="Q6728" s="8"/>
    </row>
    <row r="6729" ht="15">
      <c r="Q6729" s="8"/>
    </row>
    <row r="6730" ht="15">
      <c r="Q6730" s="8"/>
    </row>
    <row r="6731" ht="15">
      <c r="Q6731" s="8"/>
    </row>
    <row r="6732" ht="15">
      <c r="Q6732" s="8"/>
    </row>
    <row r="6733" ht="15">
      <c r="Q6733" s="8"/>
    </row>
    <row r="6734" ht="15">
      <c r="Q6734" s="8"/>
    </row>
    <row r="6735" ht="15">
      <c r="Q6735" s="8"/>
    </row>
    <row r="6736" ht="15">
      <c r="Q6736" s="8"/>
    </row>
    <row r="6737" ht="15">
      <c r="Q6737" s="8"/>
    </row>
    <row r="6738" ht="15">
      <c r="Q6738" s="8"/>
    </row>
    <row r="6739" ht="15">
      <c r="Q6739" s="8"/>
    </row>
    <row r="6740" ht="15">
      <c r="Q6740" s="8"/>
    </row>
    <row r="6741" ht="15">
      <c r="Q6741" s="8"/>
    </row>
    <row r="6742" ht="15">
      <c r="Q6742" s="8"/>
    </row>
    <row r="6743" ht="15">
      <c r="Q6743" s="8"/>
    </row>
    <row r="6744" ht="15">
      <c r="Q6744" s="8"/>
    </row>
    <row r="6745" ht="15">
      <c r="Q6745" s="8"/>
    </row>
    <row r="6746" ht="15">
      <c r="Q6746" s="8"/>
    </row>
    <row r="6747" ht="15">
      <c r="Q6747" s="8"/>
    </row>
    <row r="6748" ht="15">
      <c r="Q6748" s="8"/>
    </row>
    <row r="6749" ht="15">
      <c r="Q6749" s="8"/>
    </row>
    <row r="6750" ht="15">
      <c r="Q6750" s="8"/>
    </row>
    <row r="6751" ht="15">
      <c r="Q6751" s="8"/>
    </row>
    <row r="6752" ht="15">
      <c r="Q6752" s="8"/>
    </row>
    <row r="6753" ht="15">
      <c r="Q6753" s="8"/>
    </row>
    <row r="6754" ht="15">
      <c r="Q6754" s="8"/>
    </row>
    <row r="6755" ht="15">
      <c r="Q6755" s="8"/>
    </row>
    <row r="6756" ht="15">
      <c r="Q6756" s="8"/>
    </row>
    <row r="6757" ht="15">
      <c r="Q6757" s="8"/>
    </row>
    <row r="6758" ht="15">
      <c r="Q6758" s="8"/>
    </row>
    <row r="6759" ht="15">
      <c r="Q6759" s="8"/>
    </row>
    <row r="6760" ht="15">
      <c r="Q6760" s="8"/>
    </row>
    <row r="6761" ht="15">
      <c r="Q6761" s="8"/>
    </row>
    <row r="6762" ht="15">
      <c r="Q6762" s="8"/>
    </row>
    <row r="6763" ht="15">
      <c r="Q6763" s="8"/>
    </row>
    <row r="6764" ht="15">
      <c r="Q6764" s="8"/>
    </row>
    <row r="6765" ht="15">
      <c r="Q6765" s="8"/>
    </row>
    <row r="6766" ht="15">
      <c r="Q6766" s="8"/>
    </row>
    <row r="6767" ht="15">
      <c r="Q6767" s="8"/>
    </row>
    <row r="6768" ht="15">
      <c r="Q6768" s="8"/>
    </row>
    <row r="6769" ht="15">
      <c r="Q6769" s="8"/>
    </row>
    <row r="6770" ht="15">
      <c r="Q6770" s="8"/>
    </row>
    <row r="6771" ht="15">
      <c r="Q6771" s="8"/>
    </row>
    <row r="6772" ht="15">
      <c r="Q6772" s="8"/>
    </row>
    <row r="6773" ht="15">
      <c r="Q6773" s="8"/>
    </row>
    <row r="6774" ht="15">
      <c r="Q6774" s="8"/>
    </row>
    <row r="6775" ht="15">
      <c r="Q6775" s="8"/>
    </row>
    <row r="6776" ht="15">
      <c r="Q6776" s="8"/>
    </row>
    <row r="6777" ht="15">
      <c r="Q6777" s="8"/>
    </row>
    <row r="6778" ht="15">
      <c r="Q6778" s="8"/>
    </row>
    <row r="6779" ht="15">
      <c r="Q6779" s="8"/>
    </row>
    <row r="6780" ht="15">
      <c r="Q6780" s="8"/>
    </row>
    <row r="6781" ht="15">
      <c r="Q6781" s="8"/>
    </row>
    <row r="6782" ht="15">
      <c r="Q6782" s="8"/>
    </row>
    <row r="6783" ht="15">
      <c r="Q6783" s="8"/>
    </row>
    <row r="6784" ht="15">
      <c r="Q6784" s="8"/>
    </row>
    <row r="6785" ht="15">
      <c r="Q6785" s="8"/>
    </row>
    <row r="6786" ht="15">
      <c r="Q6786" s="8"/>
    </row>
    <row r="6787" ht="15">
      <c r="Q6787" s="8"/>
    </row>
    <row r="6788" ht="15">
      <c r="Q6788" s="8"/>
    </row>
    <row r="6789" ht="15">
      <c r="Q6789" s="8"/>
    </row>
    <row r="6790" ht="15">
      <c r="Q6790" s="8"/>
    </row>
    <row r="6791" ht="15">
      <c r="Q6791" s="8"/>
    </row>
    <row r="6792" ht="15">
      <c r="Q6792" s="8"/>
    </row>
    <row r="6793" ht="15">
      <c r="Q6793" s="8"/>
    </row>
    <row r="6794" ht="15">
      <c r="Q6794" s="8"/>
    </row>
    <row r="6795" ht="15">
      <c r="Q6795" s="8"/>
    </row>
    <row r="6796" ht="15">
      <c r="Q6796" s="8"/>
    </row>
    <row r="6797" ht="15">
      <c r="Q6797" s="8"/>
    </row>
    <row r="6798" ht="15">
      <c r="Q6798" s="8"/>
    </row>
    <row r="6799" ht="15">
      <c r="Q6799" s="8"/>
    </row>
    <row r="6800" ht="15">
      <c r="Q6800" s="8"/>
    </row>
    <row r="6801" ht="15">
      <c r="Q6801" s="8"/>
    </row>
    <row r="6802" ht="15">
      <c r="Q6802" s="8"/>
    </row>
    <row r="6803" ht="15">
      <c r="Q6803" s="8"/>
    </row>
    <row r="6804" ht="15">
      <c r="Q6804" s="8"/>
    </row>
    <row r="6805" ht="15">
      <c r="Q6805" s="8"/>
    </row>
    <row r="6806" ht="15">
      <c r="Q6806" s="8"/>
    </row>
    <row r="6807" ht="15">
      <c r="Q6807" s="8"/>
    </row>
    <row r="6808" ht="15">
      <c r="Q6808" s="8"/>
    </row>
    <row r="6809" ht="15">
      <c r="Q6809" s="8"/>
    </row>
    <row r="6810" ht="15">
      <c r="Q6810" s="8"/>
    </row>
    <row r="6811" ht="15">
      <c r="Q6811" s="8"/>
    </row>
    <row r="6812" ht="15">
      <c r="Q6812" s="8"/>
    </row>
    <row r="6813" ht="15">
      <c r="Q6813" s="8"/>
    </row>
    <row r="6814" ht="15">
      <c r="Q6814" s="8"/>
    </row>
    <row r="6815" ht="15">
      <c r="Q6815" s="8"/>
    </row>
    <row r="6816" ht="15">
      <c r="Q6816" s="8"/>
    </row>
    <row r="6817" ht="15">
      <c r="Q6817" s="8"/>
    </row>
    <row r="6818" ht="15">
      <c r="Q6818" s="8"/>
    </row>
    <row r="6819" ht="15">
      <c r="Q6819" s="8"/>
    </row>
    <row r="6820" ht="15">
      <c r="Q6820" s="8"/>
    </row>
    <row r="6821" ht="15">
      <c r="Q6821" s="8"/>
    </row>
    <row r="6822" ht="15">
      <c r="Q6822" s="8"/>
    </row>
    <row r="6823" ht="15">
      <c r="Q6823" s="8"/>
    </row>
    <row r="6824" ht="15">
      <c r="Q6824" s="8"/>
    </row>
    <row r="6825" ht="15">
      <c r="Q6825" s="8"/>
    </row>
    <row r="6826" ht="15">
      <c r="Q6826" s="8"/>
    </row>
    <row r="6827" ht="15">
      <c r="Q6827" s="8"/>
    </row>
    <row r="6828" ht="15">
      <c r="Q6828" s="8"/>
    </row>
    <row r="6829" ht="15">
      <c r="Q6829" s="8"/>
    </row>
    <row r="6830" ht="15">
      <c r="Q6830" s="8"/>
    </row>
    <row r="6831" ht="15">
      <c r="Q6831" s="8"/>
    </row>
    <row r="6832" ht="15">
      <c r="Q6832" s="8"/>
    </row>
    <row r="6833" ht="15">
      <c r="Q6833" s="8"/>
    </row>
    <row r="6834" ht="15">
      <c r="Q6834" s="8"/>
    </row>
    <row r="6835" ht="15">
      <c r="Q6835" s="8"/>
    </row>
    <row r="6836" ht="15">
      <c r="Q6836" s="8"/>
    </row>
    <row r="6837" ht="15">
      <c r="Q6837" s="8"/>
    </row>
    <row r="6838" ht="15">
      <c r="Q6838" s="8"/>
    </row>
    <row r="6839" ht="15">
      <c r="Q6839" s="8"/>
    </row>
    <row r="6840" ht="15">
      <c r="Q6840" s="8"/>
    </row>
    <row r="6841" ht="15">
      <c r="Q6841" s="8"/>
    </row>
    <row r="6842" ht="15">
      <c r="Q6842" s="8"/>
    </row>
    <row r="6843" ht="15">
      <c r="Q6843" s="8"/>
    </row>
    <row r="6844" ht="15">
      <c r="Q6844" s="8"/>
    </row>
    <row r="6845" ht="15">
      <c r="Q6845" s="8"/>
    </row>
    <row r="6846" ht="15">
      <c r="Q6846" s="8"/>
    </row>
    <row r="6847" ht="15">
      <c r="Q6847" s="8"/>
    </row>
    <row r="6848" ht="15">
      <c r="Q6848" s="8"/>
    </row>
    <row r="6849" ht="15">
      <c r="Q6849" s="8"/>
    </row>
    <row r="6850" ht="15">
      <c r="Q6850" s="8"/>
    </row>
    <row r="6851" ht="15">
      <c r="Q6851" s="8"/>
    </row>
    <row r="6852" ht="15">
      <c r="Q6852" s="8"/>
    </row>
    <row r="6853" ht="15">
      <c r="Q6853" s="8"/>
    </row>
    <row r="6854" ht="15">
      <c r="Q6854" s="8"/>
    </row>
    <row r="6855" ht="15">
      <c r="Q6855" s="8"/>
    </row>
    <row r="6856" ht="15">
      <c r="Q6856" s="8"/>
    </row>
    <row r="6857" ht="15">
      <c r="Q6857" s="8"/>
    </row>
    <row r="6858" ht="15">
      <c r="Q6858" s="8"/>
    </row>
    <row r="6859" ht="15">
      <c r="Q6859" s="8"/>
    </row>
    <row r="6860" ht="15">
      <c r="Q6860" s="8"/>
    </row>
    <row r="6861" ht="15">
      <c r="Q6861" s="8"/>
    </row>
    <row r="6862" ht="15">
      <c r="Q6862" s="8"/>
    </row>
    <row r="6863" ht="15">
      <c r="Q6863" s="8"/>
    </row>
    <row r="6864" ht="15">
      <c r="Q6864" s="8"/>
    </row>
    <row r="6865" ht="15">
      <c r="Q6865" s="8"/>
    </row>
    <row r="6866" ht="15">
      <c r="Q6866" s="8"/>
    </row>
    <row r="6867" ht="15">
      <c r="Q6867" s="8"/>
    </row>
    <row r="6868" ht="15">
      <c r="Q6868" s="8"/>
    </row>
    <row r="6869" ht="15">
      <c r="Q6869" s="8"/>
    </row>
    <row r="6870" ht="15">
      <c r="Q6870" s="8"/>
    </row>
    <row r="6871" ht="15">
      <c r="Q6871" s="8"/>
    </row>
    <row r="6872" ht="15">
      <c r="Q6872" s="8"/>
    </row>
    <row r="6873" ht="15">
      <c r="Q6873" s="8"/>
    </row>
    <row r="6874" ht="15">
      <c r="Q6874" s="8"/>
    </row>
    <row r="6875" ht="15">
      <c r="Q6875" s="8"/>
    </row>
    <row r="6876" ht="15">
      <c r="Q6876" s="8"/>
    </row>
    <row r="6877" ht="15">
      <c r="Q6877" s="8"/>
    </row>
    <row r="6878" ht="15">
      <c r="Q6878" s="8"/>
    </row>
    <row r="6879" ht="15">
      <c r="Q6879" s="8"/>
    </row>
    <row r="6880" ht="15">
      <c r="Q6880" s="8"/>
    </row>
    <row r="6881" ht="15">
      <c r="Q6881" s="8"/>
    </row>
    <row r="6882" ht="15">
      <c r="Q6882" s="8"/>
    </row>
    <row r="6883" ht="15">
      <c r="Q6883" s="8"/>
    </row>
    <row r="6884" ht="15">
      <c r="Q6884" s="8"/>
    </row>
    <row r="6885" ht="15">
      <c r="Q6885" s="8"/>
    </row>
    <row r="6886" ht="15">
      <c r="Q6886" s="8"/>
    </row>
    <row r="6887" ht="15">
      <c r="Q6887" s="8"/>
    </row>
    <row r="6888" ht="15">
      <c r="Q6888" s="8"/>
    </row>
    <row r="6889" ht="15">
      <c r="Q6889" s="8"/>
    </row>
    <row r="6890" ht="15">
      <c r="Q6890" s="8"/>
    </row>
    <row r="6891" ht="15">
      <c r="Q6891" s="8"/>
    </row>
    <row r="6892" ht="15">
      <c r="Q6892" s="8"/>
    </row>
    <row r="6893" ht="15">
      <c r="Q6893" s="8"/>
    </row>
    <row r="6894" ht="15">
      <c r="Q6894" s="8"/>
    </row>
    <row r="6895" ht="15">
      <c r="Q6895" s="8"/>
    </row>
    <row r="6896" ht="15">
      <c r="Q6896" s="8"/>
    </row>
    <row r="6897" ht="15">
      <c r="Q6897" s="8"/>
    </row>
    <row r="6898" ht="15">
      <c r="Q6898" s="8"/>
    </row>
    <row r="6899" ht="15">
      <c r="Q6899" s="8"/>
    </row>
    <row r="6900" ht="15">
      <c r="Q6900" s="8"/>
    </row>
    <row r="6901" ht="15">
      <c r="Q6901" s="8"/>
    </row>
    <row r="6902" ht="15">
      <c r="Q6902" s="8"/>
    </row>
    <row r="6903" ht="15">
      <c r="Q6903" s="8"/>
    </row>
    <row r="6904" ht="15">
      <c r="Q6904" s="8"/>
    </row>
    <row r="6905" ht="15">
      <c r="Q6905" s="8"/>
    </row>
    <row r="6906" ht="15">
      <c r="Q6906" s="8"/>
    </row>
    <row r="6907" ht="15">
      <c r="Q6907" s="8"/>
    </row>
    <row r="6908" ht="15">
      <c r="Q6908" s="8"/>
    </row>
    <row r="6909" ht="15">
      <c r="Q6909" s="8"/>
    </row>
    <row r="6910" ht="15">
      <c r="Q6910" s="8"/>
    </row>
    <row r="6911" ht="15">
      <c r="Q6911" s="8"/>
    </row>
    <row r="6912" ht="15">
      <c r="Q6912" s="8"/>
    </row>
    <row r="6913" ht="15">
      <c r="Q6913" s="8"/>
    </row>
    <row r="6914" ht="15">
      <c r="Q6914" s="8"/>
    </row>
    <row r="6915" ht="15">
      <c r="Q6915" s="8"/>
    </row>
    <row r="6916" ht="15">
      <c r="Q6916" s="8"/>
    </row>
    <row r="6917" ht="15">
      <c r="Q6917" s="8"/>
    </row>
    <row r="6918" ht="15">
      <c r="Q6918" s="8"/>
    </row>
    <row r="6919" ht="15">
      <c r="Q6919" s="8"/>
    </row>
    <row r="6920" ht="15">
      <c r="Q6920" s="8"/>
    </row>
    <row r="6921" ht="15">
      <c r="Q6921" s="8"/>
    </row>
    <row r="6922" ht="15">
      <c r="Q6922" s="8"/>
    </row>
    <row r="6923" ht="15">
      <c r="Q6923" s="8"/>
    </row>
    <row r="6924" ht="15">
      <c r="Q6924" s="8"/>
    </row>
    <row r="6925" ht="15">
      <c r="Q6925" s="8"/>
    </row>
    <row r="6926" ht="15">
      <c r="Q6926" s="8"/>
    </row>
    <row r="6927" ht="15">
      <c r="Q6927" s="8"/>
    </row>
    <row r="6928" ht="15">
      <c r="Q6928" s="8"/>
    </row>
    <row r="6929" ht="15">
      <c r="Q6929" s="8"/>
    </row>
    <row r="6930" ht="15">
      <c r="Q6930" s="8"/>
    </row>
    <row r="6931" ht="15">
      <c r="Q6931" s="8"/>
    </row>
    <row r="6932" ht="15">
      <c r="Q6932" s="8"/>
    </row>
    <row r="6933" ht="15">
      <c r="Q6933" s="8"/>
    </row>
    <row r="6934" ht="15">
      <c r="Q6934" s="8"/>
    </row>
    <row r="6935" ht="15">
      <c r="Q6935" s="8"/>
    </row>
    <row r="6936" ht="15">
      <c r="Q6936" s="8"/>
    </row>
    <row r="6937" ht="15">
      <c r="Q6937" s="8"/>
    </row>
    <row r="6938" ht="15">
      <c r="Q6938" s="8"/>
    </row>
    <row r="6939" ht="15">
      <c r="Q6939" s="8"/>
    </row>
    <row r="6940" ht="15">
      <c r="Q6940" s="8"/>
    </row>
    <row r="6941" ht="15">
      <c r="Q6941" s="8"/>
    </row>
    <row r="6942" ht="15">
      <c r="Q6942" s="8"/>
    </row>
    <row r="6943" ht="15">
      <c r="Q6943" s="8"/>
    </row>
    <row r="6944" ht="15">
      <c r="Q6944" s="8"/>
    </row>
    <row r="6945" ht="15">
      <c r="Q6945" s="8"/>
    </row>
    <row r="6946" ht="15">
      <c r="Q6946" s="8"/>
    </row>
    <row r="6947" ht="15">
      <c r="Q6947" s="8"/>
    </row>
    <row r="6948" ht="15">
      <c r="Q6948" s="8"/>
    </row>
    <row r="6949" ht="15">
      <c r="Q6949" s="8"/>
    </row>
    <row r="6950" ht="15">
      <c r="Q6950" s="8"/>
    </row>
    <row r="6951" ht="15">
      <c r="Q6951" s="8"/>
    </row>
    <row r="6952" ht="15">
      <c r="Q6952" s="8"/>
    </row>
    <row r="6953" ht="15">
      <c r="Q6953" s="8"/>
    </row>
    <row r="6954" ht="15">
      <c r="Q6954" s="8"/>
    </row>
    <row r="6955" ht="15">
      <c r="Q6955" s="8"/>
    </row>
    <row r="6956" ht="15">
      <c r="Q6956" s="8"/>
    </row>
    <row r="6957" ht="15">
      <c r="Q6957" s="8"/>
    </row>
    <row r="6958" ht="15">
      <c r="Q6958" s="8"/>
    </row>
    <row r="6959" ht="15">
      <c r="Q6959" s="8"/>
    </row>
    <row r="6960" ht="15">
      <c r="Q6960" s="8"/>
    </row>
    <row r="6961" ht="15">
      <c r="Q6961" s="8"/>
    </row>
    <row r="6962" ht="15">
      <c r="Q6962" s="8"/>
    </row>
    <row r="6963" ht="15">
      <c r="Q6963" s="8"/>
    </row>
    <row r="6964" ht="15">
      <c r="Q6964" s="8"/>
    </row>
    <row r="6965" ht="15">
      <c r="Q6965" s="8"/>
    </row>
    <row r="6966" ht="15">
      <c r="Q6966" s="8"/>
    </row>
    <row r="6967" ht="15">
      <c r="Q6967" s="8"/>
    </row>
    <row r="6968" ht="15">
      <c r="Q6968" s="8"/>
    </row>
    <row r="6969" ht="15">
      <c r="Q6969" s="8"/>
    </row>
    <row r="6970" ht="15">
      <c r="Q6970" s="8"/>
    </row>
    <row r="6971" ht="15">
      <c r="Q6971" s="8"/>
    </row>
    <row r="6972" ht="15">
      <c r="Q6972" s="8"/>
    </row>
    <row r="6973" ht="15">
      <c r="Q6973" s="8"/>
    </row>
    <row r="6974" ht="15">
      <c r="Q6974" s="8"/>
    </row>
    <row r="6975" ht="15">
      <c r="Q6975" s="8"/>
    </row>
    <row r="6976" ht="15">
      <c r="Q6976" s="8"/>
    </row>
    <row r="6977" ht="15">
      <c r="Q6977" s="8"/>
    </row>
    <row r="6978" ht="15">
      <c r="Q6978" s="8"/>
    </row>
    <row r="6979" ht="15">
      <c r="Q6979" s="8"/>
    </row>
    <row r="6980" ht="15">
      <c r="Q6980" s="8"/>
    </row>
    <row r="6981" ht="15">
      <c r="Q6981" s="8"/>
    </row>
    <row r="6982" ht="15">
      <c r="Q6982" s="8"/>
    </row>
    <row r="6983" ht="15">
      <c r="Q6983" s="8"/>
    </row>
    <row r="6984" ht="15">
      <c r="Q6984" s="8"/>
    </row>
    <row r="6985" ht="15">
      <c r="Q6985" s="8"/>
    </row>
    <row r="6986" ht="15">
      <c r="Q6986" s="8"/>
    </row>
    <row r="6987" ht="15">
      <c r="Q6987" s="8"/>
    </row>
    <row r="6988" ht="15">
      <c r="Q6988" s="8"/>
    </row>
    <row r="6989" ht="15">
      <c r="Q6989" s="8"/>
    </row>
    <row r="6990" ht="15">
      <c r="Q6990" s="8"/>
    </row>
    <row r="6991" ht="15">
      <c r="Q6991" s="8"/>
    </row>
    <row r="6992" ht="15">
      <c r="Q6992" s="8"/>
    </row>
    <row r="6993" ht="15">
      <c r="Q6993" s="8"/>
    </row>
    <row r="6994" ht="15">
      <c r="Q6994" s="8"/>
    </row>
    <row r="6995" ht="15">
      <c r="Q6995" s="8"/>
    </row>
    <row r="6996" ht="15">
      <c r="Q6996" s="8"/>
    </row>
    <row r="6997" ht="15">
      <c r="Q6997" s="8"/>
    </row>
    <row r="6998" ht="15">
      <c r="Q6998" s="8"/>
    </row>
    <row r="6999" ht="15">
      <c r="Q6999" s="8"/>
    </row>
    <row r="7000" ht="15">
      <c r="Q7000" s="8"/>
    </row>
    <row r="7001" ht="15">
      <c r="Q7001" s="8"/>
    </row>
    <row r="7002" ht="15">
      <c r="Q7002" s="8"/>
    </row>
    <row r="7003" ht="15">
      <c r="Q7003" s="8"/>
    </row>
    <row r="7004" ht="15">
      <c r="Q7004" s="8"/>
    </row>
    <row r="7005" ht="15">
      <c r="Q7005" s="8"/>
    </row>
    <row r="7006" ht="15">
      <c r="Q7006" s="8"/>
    </row>
    <row r="7007" ht="15">
      <c r="Q7007" s="8"/>
    </row>
    <row r="7008" ht="15">
      <c r="Q7008" s="8"/>
    </row>
    <row r="7009" ht="15">
      <c r="Q7009" s="8"/>
    </row>
    <row r="7010" ht="15">
      <c r="Q7010" s="8"/>
    </row>
    <row r="7011" ht="15">
      <c r="Q7011" s="8"/>
    </row>
    <row r="7012" ht="15">
      <c r="Q7012" s="8"/>
    </row>
    <row r="7013" ht="15">
      <c r="Q7013" s="8"/>
    </row>
    <row r="7014" ht="15">
      <c r="Q7014" s="8"/>
    </row>
    <row r="7015" ht="15">
      <c r="Q7015" s="8"/>
    </row>
    <row r="7016" ht="15">
      <c r="Q7016" s="8"/>
    </row>
    <row r="7017" ht="15">
      <c r="Q7017" s="8"/>
    </row>
    <row r="7018" ht="15">
      <c r="Q7018" s="8"/>
    </row>
    <row r="7019" ht="15">
      <c r="Q7019" s="8"/>
    </row>
    <row r="7020" ht="15">
      <c r="Q7020" s="8"/>
    </row>
    <row r="7021" ht="15">
      <c r="Q7021" s="8"/>
    </row>
    <row r="7022" ht="15">
      <c r="Q7022" s="8"/>
    </row>
    <row r="7023" ht="15">
      <c r="Q7023" s="8"/>
    </row>
    <row r="7024" ht="15">
      <c r="Q7024" s="8"/>
    </row>
    <row r="7025" ht="15">
      <c r="Q7025" s="8"/>
    </row>
    <row r="7026" ht="15">
      <c r="Q7026" s="8"/>
    </row>
    <row r="7027" ht="15">
      <c r="Q7027" s="8"/>
    </row>
    <row r="7028" ht="15">
      <c r="Q7028" s="8"/>
    </row>
    <row r="7029" ht="15">
      <c r="Q7029" s="8"/>
    </row>
    <row r="7030" ht="15">
      <c r="Q7030" s="8"/>
    </row>
    <row r="7031" ht="15">
      <c r="Q7031" s="8"/>
    </row>
    <row r="7032" ht="15">
      <c r="Q7032" s="8"/>
    </row>
    <row r="7033" ht="15">
      <c r="Q7033" s="8"/>
    </row>
    <row r="7034" ht="15">
      <c r="Q7034" s="8"/>
    </row>
    <row r="7035" ht="15">
      <c r="Q7035" s="8"/>
    </row>
    <row r="7036" ht="15">
      <c r="Q7036" s="8"/>
    </row>
    <row r="7037" ht="15">
      <c r="Q7037" s="8"/>
    </row>
    <row r="7038" ht="15">
      <c r="Q7038" s="8"/>
    </row>
    <row r="7039" ht="15">
      <c r="Q7039" s="8"/>
    </row>
    <row r="7040" ht="15">
      <c r="Q7040" s="8"/>
    </row>
    <row r="7041" ht="15">
      <c r="Q7041" s="8"/>
    </row>
    <row r="7042" ht="15">
      <c r="Q7042" s="8"/>
    </row>
    <row r="7043" ht="15">
      <c r="Q7043" s="8"/>
    </row>
    <row r="7044" ht="15">
      <c r="Q7044" s="8"/>
    </row>
    <row r="7045" ht="15">
      <c r="Q7045" s="8"/>
    </row>
    <row r="7046" ht="15">
      <c r="Q7046" s="8"/>
    </row>
    <row r="7047" ht="15">
      <c r="Q7047" s="8"/>
    </row>
    <row r="7048" ht="15">
      <c r="Q7048" s="8"/>
    </row>
    <row r="7049" ht="15">
      <c r="Q7049" s="8"/>
    </row>
    <row r="7050" ht="15">
      <c r="Q7050" s="8"/>
    </row>
    <row r="7051" ht="15">
      <c r="Q7051" s="8"/>
    </row>
    <row r="7052" ht="15">
      <c r="Q7052" s="8"/>
    </row>
    <row r="7053" ht="15">
      <c r="Q7053" s="8"/>
    </row>
    <row r="7054" ht="15">
      <c r="Q7054" s="8"/>
    </row>
    <row r="7055" ht="15">
      <c r="Q7055" s="8"/>
    </row>
    <row r="7056" ht="15">
      <c r="Q7056" s="8"/>
    </row>
    <row r="7057" ht="15">
      <c r="Q7057" s="8"/>
    </row>
    <row r="7058" ht="15">
      <c r="Q7058" s="8"/>
    </row>
    <row r="7059" ht="15">
      <c r="Q7059" s="8"/>
    </row>
    <row r="7060" ht="15">
      <c r="Q7060" s="8"/>
    </row>
    <row r="7061" ht="15">
      <c r="Q7061" s="8"/>
    </row>
    <row r="7062" ht="15">
      <c r="Q7062" s="8"/>
    </row>
    <row r="7063" ht="15">
      <c r="Q7063" s="8"/>
    </row>
    <row r="7064" ht="15">
      <c r="Q7064" s="8"/>
    </row>
    <row r="7065" ht="15">
      <c r="Q7065" s="8"/>
    </row>
    <row r="7066" ht="15">
      <c r="Q7066" s="8"/>
    </row>
    <row r="7067" ht="15">
      <c r="Q7067" s="8"/>
    </row>
    <row r="7068" ht="15">
      <c r="Q7068" s="8"/>
    </row>
    <row r="7069" ht="15">
      <c r="Q7069" s="8"/>
    </row>
    <row r="7070" ht="15">
      <c r="Q7070" s="8"/>
    </row>
    <row r="7071" ht="15">
      <c r="Q7071" s="8"/>
    </row>
    <row r="7072" ht="15">
      <c r="Q7072" s="8"/>
    </row>
    <row r="7073" ht="15">
      <c r="Q7073" s="8"/>
    </row>
    <row r="7074" ht="15">
      <c r="Q7074" s="8"/>
    </row>
    <row r="7075" ht="15">
      <c r="Q7075" s="8"/>
    </row>
    <row r="7076" ht="15">
      <c r="Q7076" s="8"/>
    </row>
    <row r="7077" ht="15">
      <c r="Q7077" s="8"/>
    </row>
    <row r="7078" ht="15">
      <c r="Q7078" s="8"/>
    </row>
    <row r="7079" ht="15">
      <c r="Q7079" s="8"/>
    </row>
    <row r="7080" ht="15">
      <c r="Q7080" s="8"/>
    </row>
    <row r="7081" ht="15">
      <c r="Q7081" s="8"/>
    </row>
    <row r="7082" ht="15">
      <c r="Q7082" s="8"/>
    </row>
    <row r="7083" ht="15">
      <c r="Q7083" s="8"/>
    </row>
    <row r="7084" ht="15">
      <c r="Q7084" s="8"/>
    </row>
    <row r="7085" ht="15">
      <c r="Q7085" s="8"/>
    </row>
    <row r="7086" ht="15">
      <c r="Q7086" s="8"/>
    </row>
    <row r="7087" ht="15">
      <c r="Q7087" s="8"/>
    </row>
    <row r="7088" ht="15">
      <c r="Q7088" s="8"/>
    </row>
    <row r="7089" ht="15">
      <c r="Q7089" s="8"/>
    </row>
    <row r="7090" ht="15">
      <c r="Q7090" s="8"/>
    </row>
    <row r="7091" ht="15">
      <c r="Q7091" s="8"/>
    </row>
    <row r="7092" ht="15">
      <c r="Q7092" s="8"/>
    </row>
    <row r="7093" ht="15">
      <c r="Q7093" s="8"/>
    </row>
    <row r="7094" ht="15">
      <c r="Q7094" s="8"/>
    </row>
    <row r="7095" ht="15">
      <c r="Q7095" s="8"/>
    </row>
    <row r="7096" ht="15">
      <c r="Q7096" s="8"/>
    </row>
    <row r="7097" ht="15">
      <c r="Q7097" s="8"/>
    </row>
    <row r="7098" ht="15">
      <c r="Q7098" s="8"/>
    </row>
    <row r="7099" ht="15">
      <c r="Q7099" s="8"/>
    </row>
    <row r="7100" ht="15">
      <c r="Q7100" s="8"/>
    </row>
    <row r="7101" ht="15">
      <c r="Q7101" s="8"/>
    </row>
    <row r="7102" ht="15">
      <c r="Q7102" s="8"/>
    </row>
    <row r="7103" ht="15">
      <c r="Q7103" s="8"/>
    </row>
    <row r="7104" ht="15">
      <c r="Q7104" s="8"/>
    </row>
    <row r="7105" ht="15">
      <c r="Q7105" s="8"/>
    </row>
    <row r="7106" ht="15">
      <c r="Q7106" s="8"/>
    </row>
    <row r="7107" ht="15">
      <c r="Q7107" s="8"/>
    </row>
    <row r="7108" ht="15">
      <c r="Q7108" s="8"/>
    </row>
    <row r="7109" ht="15">
      <c r="Q7109" s="8"/>
    </row>
    <row r="7110" ht="15">
      <c r="Q7110" s="8"/>
    </row>
    <row r="7111" ht="15">
      <c r="Q7111" s="8"/>
    </row>
    <row r="7112" ht="15">
      <c r="Q7112" s="8"/>
    </row>
    <row r="7113" ht="15">
      <c r="Q7113" s="8"/>
    </row>
    <row r="7114" ht="15">
      <c r="Q7114" s="8"/>
    </row>
    <row r="7115" ht="15">
      <c r="Q7115" s="8"/>
    </row>
    <row r="7116" ht="15">
      <c r="Q7116" s="8"/>
    </row>
    <row r="7117" ht="15">
      <c r="Q7117" s="8"/>
    </row>
    <row r="7118" ht="15">
      <c r="Q7118" s="8"/>
    </row>
    <row r="7119" ht="15">
      <c r="Q7119" s="8"/>
    </row>
    <row r="7120" ht="15">
      <c r="Q7120" s="8"/>
    </row>
    <row r="7121" ht="15">
      <c r="Q7121" s="8"/>
    </row>
    <row r="7122" ht="15">
      <c r="Q7122" s="8"/>
    </row>
    <row r="7123" ht="15">
      <c r="Q7123" s="8"/>
    </row>
    <row r="7124" ht="15">
      <c r="Q7124" s="8"/>
    </row>
    <row r="7125" ht="15">
      <c r="Q7125" s="8"/>
    </row>
    <row r="7126" ht="15">
      <c r="Q7126" s="8"/>
    </row>
    <row r="7127" ht="15">
      <c r="Q7127" s="8"/>
    </row>
    <row r="7128" ht="15">
      <c r="Q7128" s="8"/>
    </row>
    <row r="7129" ht="15">
      <c r="Q7129" s="8"/>
    </row>
    <row r="7130" ht="15">
      <c r="Q7130" s="8"/>
    </row>
    <row r="7131" ht="15">
      <c r="Q7131" s="8"/>
    </row>
    <row r="7132" ht="15">
      <c r="Q7132" s="8"/>
    </row>
    <row r="7133" ht="15">
      <c r="Q7133" s="8"/>
    </row>
    <row r="7134" ht="15">
      <c r="Q7134" s="8"/>
    </row>
    <row r="7135" ht="15">
      <c r="Q7135" s="8"/>
    </row>
    <row r="7136" ht="15">
      <c r="Q7136" s="8"/>
    </row>
    <row r="7137" ht="15">
      <c r="Q7137" s="8"/>
    </row>
    <row r="7138" ht="15">
      <c r="Q7138" s="8"/>
    </row>
    <row r="7139" ht="15">
      <c r="Q7139" s="8"/>
    </row>
    <row r="7140" ht="15">
      <c r="Q7140" s="8"/>
    </row>
    <row r="7141" ht="15">
      <c r="Q7141" s="8"/>
    </row>
    <row r="7142" ht="15">
      <c r="Q7142" s="8"/>
    </row>
    <row r="7143" ht="15">
      <c r="Q7143" s="8"/>
    </row>
    <row r="7144" ht="15">
      <c r="Q7144" s="8"/>
    </row>
    <row r="7145" ht="15">
      <c r="Q7145" s="8"/>
    </row>
    <row r="7146" ht="15">
      <c r="Q7146" s="8"/>
    </row>
    <row r="7147" ht="15">
      <c r="Q7147" s="8"/>
    </row>
    <row r="7148" ht="15">
      <c r="Q7148" s="8"/>
    </row>
    <row r="7149" ht="15">
      <c r="Q7149" s="8"/>
    </row>
    <row r="7150" ht="15">
      <c r="Q7150" s="8"/>
    </row>
    <row r="7151" ht="15">
      <c r="Q7151" s="8"/>
    </row>
    <row r="7152" ht="15">
      <c r="Q7152" s="8"/>
    </row>
    <row r="7153" ht="15">
      <c r="Q7153" s="8"/>
    </row>
    <row r="7154" ht="15">
      <c r="Q7154" s="8"/>
    </row>
    <row r="7155" ht="15">
      <c r="Q7155" s="8"/>
    </row>
    <row r="7156" ht="15">
      <c r="Q7156" s="8"/>
    </row>
    <row r="7157" ht="15">
      <c r="Q7157" s="8"/>
    </row>
    <row r="7158" ht="15">
      <c r="Q7158" s="8"/>
    </row>
    <row r="7159" ht="15">
      <c r="Q7159" s="8"/>
    </row>
    <row r="7160" ht="15">
      <c r="Q7160" s="8"/>
    </row>
    <row r="7161" ht="15">
      <c r="Q7161" s="8"/>
    </row>
    <row r="7162" ht="15">
      <c r="Q7162" s="8"/>
    </row>
    <row r="7163" ht="15">
      <c r="Q7163" s="8"/>
    </row>
    <row r="7164" ht="15">
      <c r="Q7164" s="8"/>
    </row>
    <row r="7165" ht="15">
      <c r="Q7165" s="8"/>
    </row>
    <row r="7166" ht="15">
      <c r="Q7166" s="8"/>
    </row>
    <row r="7167" ht="15">
      <c r="Q7167" s="8"/>
    </row>
    <row r="7168" ht="15">
      <c r="Q7168" s="8"/>
    </row>
    <row r="7169" ht="15">
      <c r="Q7169" s="8"/>
    </row>
    <row r="7170" ht="15">
      <c r="Q7170" s="8"/>
    </row>
    <row r="7171" ht="15">
      <c r="Q7171" s="8"/>
    </row>
    <row r="7172" ht="15">
      <c r="Q7172" s="8"/>
    </row>
    <row r="7173" ht="15">
      <c r="Q7173" s="8"/>
    </row>
    <row r="7174" ht="15">
      <c r="Q7174" s="8"/>
    </row>
    <row r="7175" ht="15">
      <c r="Q7175" s="8"/>
    </row>
    <row r="7176" ht="15">
      <c r="Q7176" s="8"/>
    </row>
    <row r="7177" ht="15">
      <c r="Q7177" s="8"/>
    </row>
    <row r="7178" ht="15">
      <c r="Q7178" s="8"/>
    </row>
    <row r="7179" ht="15">
      <c r="Q7179" s="8"/>
    </row>
    <row r="7180" ht="15">
      <c r="Q7180" s="8"/>
    </row>
    <row r="7181" ht="15">
      <c r="Q7181" s="8"/>
    </row>
    <row r="7182" ht="15">
      <c r="Q7182" s="8"/>
    </row>
    <row r="7183" ht="15">
      <c r="Q7183" s="8"/>
    </row>
    <row r="7184" ht="15">
      <c r="Q7184" s="8"/>
    </row>
    <row r="7185" ht="15">
      <c r="Q7185" s="8"/>
    </row>
    <row r="7186" ht="15">
      <c r="Q7186" s="8"/>
    </row>
    <row r="7187" ht="15">
      <c r="Q7187" s="8"/>
    </row>
    <row r="7188" ht="15">
      <c r="Q7188" s="8"/>
    </row>
    <row r="7189" ht="15">
      <c r="Q7189" s="8"/>
    </row>
    <row r="7190" ht="15">
      <c r="Q7190" s="8"/>
    </row>
    <row r="7191" ht="15">
      <c r="Q7191" s="8"/>
    </row>
    <row r="7192" ht="15">
      <c r="Q7192" s="8"/>
    </row>
    <row r="7193" ht="15">
      <c r="Q7193" s="8"/>
    </row>
    <row r="7194" ht="15">
      <c r="Q7194" s="8"/>
    </row>
    <row r="7195" ht="15">
      <c r="Q7195" s="8"/>
    </row>
    <row r="7196" ht="15">
      <c r="Q7196" s="8"/>
    </row>
    <row r="7197" ht="15">
      <c r="Q7197" s="8"/>
    </row>
    <row r="7198" ht="15">
      <c r="Q7198" s="8"/>
    </row>
    <row r="7199" ht="15">
      <c r="Q7199" s="8"/>
    </row>
    <row r="7200" ht="15">
      <c r="Q7200" s="8"/>
    </row>
    <row r="7201" ht="15">
      <c r="Q7201" s="8"/>
    </row>
    <row r="7202" ht="15">
      <c r="Q7202" s="8"/>
    </row>
    <row r="7203" ht="15">
      <c r="Q7203" s="8"/>
    </row>
    <row r="7204" ht="15">
      <c r="Q7204" s="8"/>
    </row>
    <row r="7205" ht="15">
      <c r="Q7205" s="8"/>
    </row>
    <row r="7206" ht="15">
      <c r="Q7206" s="8"/>
    </row>
    <row r="7207" ht="15">
      <c r="Q7207" s="8"/>
    </row>
    <row r="7208" ht="15">
      <c r="Q7208" s="8"/>
    </row>
    <row r="7209" ht="15">
      <c r="Q7209" s="8"/>
    </row>
    <row r="7210" ht="15">
      <c r="Q7210" s="8"/>
    </row>
    <row r="7211" ht="15">
      <c r="Q7211" s="8"/>
    </row>
    <row r="7212" ht="15">
      <c r="Q7212" s="8"/>
    </row>
    <row r="7213" ht="15">
      <c r="Q7213" s="8"/>
    </row>
    <row r="7214" ht="15">
      <c r="Q7214" s="8"/>
    </row>
    <row r="7215" ht="15">
      <c r="Q7215" s="8"/>
    </row>
    <row r="7216" ht="15">
      <c r="Q7216" s="8"/>
    </row>
    <row r="7217" ht="15">
      <c r="Q7217" s="8"/>
    </row>
    <row r="7218" ht="15">
      <c r="Q7218" s="8"/>
    </row>
    <row r="7219" ht="15">
      <c r="Q7219" s="8"/>
    </row>
    <row r="7220" ht="15">
      <c r="Q7220" s="8"/>
    </row>
    <row r="7221" ht="15">
      <c r="Q7221" s="8"/>
    </row>
    <row r="7222" ht="15">
      <c r="Q7222" s="8"/>
    </row>
    <row r="7223" ht="15">
      <c r="Q7223" s="8"/>
    </row>
    <row r="7224" ht="15">
      <c r="Q7224" s="8"/>
    </row>
    <row r="7225" ht="15">
      <c r="Q7225" s="8"/>
    </row>
    <row r="7226" ht="15">
      <c r="Q7226" s="8"/>
    </row>
    <row r="7227" ht="15">
      <c r="Q7227" s="8"/>
    </row>
    <row r="7228" ht="15">
      <c r="Q7228" s="8"/>
    </row>
    <row r="7229" ht="15">
      <c r="Q7229" s="8"/>
    </row>
    <row r="7230" ht="15">
      <c r="Q7230" s="8"/>
    </row>
    <row r="7231" ht="15">
      <c r="Q7231" s="8"/>
    </row>
    <row r="7232" ht="15">
      <c r="Q7232" s="8"/>
    </row>
    <row r="7233" ht="15">
      <c r="Q7233" s="8"/>
    </row>
    <row r="7234" ht="15">
      <c r="Q7234" s="8"/>
    </row>
    <row r="7235" ht="15">
      <c r="Q7235" s="8"/>
    </row>
    <row r="7236" ht="15">
      <c r="Q7236" s="8"/>
    </row>
    <row r="7237" ht="15">
      <c r="Q7237" s="8"/>
    </row>
    <row r="7238" ht="15">
      <c r="Q7238" s="8"/>
    </row>
    <row r="7239" ht="15">
      <c r="Q7239" s="8"/>
    </row>
    <row r="7240" ht="15">
      <c r="Q7240" s="8"/>
    </row>
    <row r="7241" ht="15">
      <c r="Q7241" s="8"/>
    </row>
    <row r="7242" ht="15">
      <c r="Q7242" s="8"/>
    </row>
    <row r="7243" ht="15">
      <c r="Q7243" s="8"/>
    </row>
    <row r="7244" ht="15">
      <c r="Q7244" s="8"/>
    </row>
    <row r="7245" ht="15">
      <c r="Q7245" s="8"/>
    </row>
    <row r="7246" ht="15">
      <c r="Q7246" s="8"/>
    </row>
    <row r="7247" ht="15">
      <c r="Q7247" s="8"/>
    </row>
    <row r="7248" ht="15">
      <c r="Q7248" s="8"/>
    </row>
    <row r="7249" ht="15">
      <c r="Q7249" s="8"/>
    </row>
    <row r="7250" ht="15">
      <c r="Q7250" s="8"/>
    </row>
    <row r="7251" ht="15">
      <c r="Q7251" s="8"/>
    </row>
    <row r="7252" ht="15">
      <c r="Q7252" s="8"/>
    </row>
    <row r="7253" ht="15">
      <c r="Q7253" s="8"/>
    </row>
    <row r="7254" ht="15">
      <c r="Q7254" s="8"/>
    </row>
    <row r="7255" ht="15">
      <c r="Q7255" s="8"/>
    </row>
    <row r="7256" ht="15">
      <c r="Q7256" s="8"/>
    </row>
    <row r="7257" ht="15">
      <c r="Q7257" s="8"/>
    </row>
    <row r="7258" ht="15">
      <c r="Q7258" s="8"/>
    </row>
    <row r="7259" ht="15">
      <c r="Q7259" s="8"/>
    </row>
    <row r="7260" ht="15">
      <c r="Q7260" s="8"/>
    </row>
    <row r="7261" ht="15">
      <c r="Q7261" s="8"/>
    </row>
    <row r="7262" ht="15">
      <c r="Q7262" s="8"/>
    </row>
    <row r="7263" ht="15">
      <c r="Q7263" s="8"/>
    </row>
    <row r="7264" ht="15">
      <c r="Q7264" s="8"/>
    </row>
    <row r="7265" ht="15">
      <c r="Q7265" s="8"/>
    </row>
    <row r="7266" ht="15">
      <c r="Q7266" s="8"/>
    </row>
    <row r="7267" ht="15">
      <c r="Q7267" s="8"/>
    </row>
    <row r="7268" ht="15">
      <c r="Q7268" s="8"/>
    </row>
    <row r="7269" ht="15">
      <c r="Q7269" s="8"/>
    </row>
    <row r="7270" ht="15">
      <c r="Q7270" s="8"/>
    </row>
    <row r="7271" ht="15">
      <c r="Q7271" s="8"/>
    </row>
    <row r="7272" ht="15">
      <c r="Q7272" s="8"/>
    </row>
    <row r="7273" ht="15">
      <c r="Q7273" s="8"/>
    </row>
    <row r="7274" ht="15">
      <c r="Q7274" s="8"/>
    </row>
    <row r="7275" ht="15">
      <c r="Q7275" s="8"/>
    </row>
    <row r="7276" ht="15">
      <c r="Q7276" s="8"/>
    </row>
    <row r="7277" ht="15">
      <c r="Q7277" s="8"/>
    </row>
    <row r="7278" ht="15">
      <c r="Q7278" s="8"/>
    </row>
    <row r="7279" ht="15">
      <c r="Q7279" s="8"/>
    </row>
    <row r="7280" ht="15">
      <c r="Q7280" s="8"/>
    </row>
    <row r="7281" ht="15">
      <c r="Q7281" s="8"/>
    </row>
    <row r="7282" ht="15">
      <c r="Q7282" s="8"/>
    </row>
    <row r="7283" ht="15">
      <c r="Q7283" s="8"/>
    </row>
    <row r="7284" ht="15">
      <c r="Q7284" s="8"/>
    </row>
    <row r="7285" ht="15">
      <c r="Q7285" s="8"/>
    </row>
    <row r="7286" ht="15">
      <c r="Q7286" s="8"/>
    </row>
    <row r="7287" ht="15">
      <c r="Q7287" s="8"/>
    </row>
    <row r="7288" ht="15">
      <c r="Q7288" s="8"/>
    </row>
    <row r="7289" ht="15">
      <c r="Q7289" s="8"/>
    </row>
    <row r="7290" ht="15">
      <c r="Q7290" s="8"/>
    </row>
    <row r="7291" ht="15">
      <c r="Q7291" s="8"/>
    </row>
    <row r="7292" ht="15">
      <c r="Q7292" s="8"/>
    </row>
    <row r="7293" ht="15">
      <c r="Q7293" s="8"/>
    </row>
    <row r="7294" ht="15">
      <c r="Q7294" s="8"/>
    </row>
    <row r="7295" ht="15">
      <c r="Q7295" s="8"/>
    </row>
    <row r="7296" ht="15">
      <c r="Q7296" s="8"/>
    </row>
    <row r="7297" ht="15">
      <c r="Q7297" s="8"/>
    </row>
    <row r="7298" ht="15">
      <c r="Q7298" s="8"/>
    </row>
    <row r="7299" ht="15">
      <c r="Q7299" s="8"/>
    </row>
    <row r="7300" ht="15">
      <c r="Q7300" s="8"/>
    </row>
    <row r="7301" ht="15">
      <c r="Q7301" s="8"/>
    </row>
    <row r="7302" ht="15">
      <c r="Q7302" s="8"/>
    </row>
    <row r="7303" ht="15">
      <c r="Q7303" s="8"/>
    </row>
    <row r="7304" ht="15">
      <c r="Q7304" s="8"/>
    </row>
    <row r="7305" ht="15">
      <c r="Q7305" s="8"/>
    </row>
    <row r="7306" ht="15">
      <c r="Q7306" s="8"/>
    </row>
    <row r="7307" ht="15">
      <c r="Q7307" s="8"/>
    </row>
    <row r="7308" ht="15">
      <c r="Q7308" s="8"/>
    </row>
    <row r="7309" ht="15">
      <c r="Q7309" s="8"/>
    </row>
    <row r="7310" ht="15">
      <c r="Q7310" s="8"/>
    </row>
    <row r="7311" ht="15">
      <c r="Q7311" s="8"/>
    </row>
    <row r="7312" ht="15">
      <c r="Q7312" s="8"/>
    </row>
    <row r="7313" ht="15">
      <c r="Q7313" s="8"/>
    </row>
    <row r="7314" ht="15">
      <c r="Q7314" s="8"/>
    </row>
    <row r="7315" ht="15">
      <c r="Q7315" s="8"/>
    </row>
    <row r="7316" ht="15">
      <c r="Q7316" s="8"/>
    </row>
    <row r="7317" ht="15">
      <c r="Q7317" s="8"/>
    </row>
    <row r="7318" ht="15">
      <c r="Q7318" s="8"/>
    </row>
    <row r="7319" ht="15">
      <c r="Q7319" s="8"/>
    </row>
    <row r="7320" ht="15">
      <c r="Q7320" s="8"/>
    </row>
    <row r="7321" ht="15">
      <c r="Q7321" s="8"/>
    </row>
    <row r="7322" ht="15">
      <c r="Q7322" s="8"/>
    </row>
    <row r="7323" ht="15">
      <c r="Q7323" s="8"/>
    </row>
    <row r="7324" ht="15">
      <c r="Q7324" s="8"/>
    </row>
    <row r="7325" ht="15">
      <c r="Q7325" s="8"/>
    </row>
    <row r="7326" ht="15">
      <c r="Q7326" s="8"/>
    </row>
    <row r="7327" ht="15">
      <c r="Q7327" s="8"/>
    </row>
    <row r="7328" ht="15">
      <c r="Q7328" s="8"/>
    </row>
    <row r="7329" ht="15">
      <c r="Q7329" s="8"/>
    </row>
    <row r="7330" ht="15">
      <c r="Q7330" s="8"/>
    </row>
    <row r="7331" ht="15">
      <c r="Q7331" s="8"/>
    </row>
    <row r="7332" ht="15">
      <c r="Q7332" s="8"/>
    </row>
    <row r="7333" ht="15">
      <c r="Q7333" s="8"/>
    </row>
    <row r="7334" ht="15">
      <c r="Q7334" s="8"/>
    </row>
    <row r="7335" ht="15">
      <c r="Q7335" s="8"/>
    </row>
    <row r="7336" ht="15">
      <c r="Q7336" s="8"/>
    </row>
    <row r="7337" ht="15">
      <c r="Q7337" s="8"/>
    </row>
    <row r="7338" ht="15">
      <c r="Q7338" s="8"/>
    </row>
    <row r="7339" ht="15">
      <c r="Q7339" s="8"/>
    </row>
    <row r="7340" ht="15">
      <c r="Q7340" s="8"/>
    </row>
    <row r="7341" ht="15">
      <c r="Q7341" s="8"/>
    </row>
    <row r="7342" ht="15">
      <c r="Q7342" s="8"/>
    </row>
    <row r="7343" ht="15">
      <c r="Q7343" s="8"/>
    </row>
    <row r="7344" ht="15">
      <c r="Q7344" s="8"/>
    </row>
    <row r="7345" ht="15">
      <c r="Q7345" s="8"/>
    </row>
    <row r="7346" ht="15">
      <c r="Q7346" s="8"/>
    </row>
    <row r="7347" ht="15">
      <c r="Q7347" s="8"/>
    </row>
    <row r="7348" ht="15">
      <c r="Q7348" s="8"/>
    </row>
    <row r="7349" ht="15">
      <c r="Q7349" s="8"/>
    </row>
    <row r="7350" ht="15">
      <c r="Q7350" s="8"/>
    </row>
    <row r="7351" ht="15">
      <c r="Q7351" s="8"/>
    </row>
    <row r="7352" ht="15">
      <c r="Q7352" s="8"/>
    </row>
    <row r="7353" ht="15">
      <c r="Q7353" s="8"/>
    </row>
    <row r="7354" ht="15">
      <c r="Q7354" s="8"/>
    </row>
    <row r="7355" ht="15">
      <c r="Q7355" s="8"/>
    </row>
    <row r="7356" ht="15">
      <c r="Q7356" s="8"/>
    </row>
    <row r="7357" ht="15">
      <c r="Q7357" s="8"/>
    </row>
    <row r="7358" ht="15">
      <c r="Q7358" s="8"/>
    </row>
    <row r="7359" ht="15">
      <c r="Q7359" s="8"/>
    </row>
    <row r="7360" ht="15">
      <c r="Q7360" s="8"/>
    </row>
    <row r="7361" ht="15">
      <c r="Q7361" s="8"/>
    </row>
    <row r="7362" ht="15">
      <c r="Q7362" s="8"/>
    </row>
    <row r="7363" ht="15">
      <c r="Q7363" s="8"/>
    </row>
    <row r="7364" ht="15">
      <c r="Q7364" s="8"/>
    </row>
    <row r="7365" ht="15">
      <c r="Q7365" s="8"/>
    </row>
    <row r="7366" ht="15">
      <c r="Q7366" s="8"/>
    </row>
    <row r="7367" ht="15">
      <c r="Q7367" s="8"/>
    </row>
    <row r="7368" ht="15">
      <c r="Q7368" s="8"/>
    </row>
    <row r="7369" ht="15">
      <c r="Q7369" s="8"/>
    </row>
    <row r="7370" ht="15">
      <c r="Q7370" s="8"/>
    </row>
    <row r="7371" ht="15">
      <c r="Q7371" s="8"/>
    </row>
    <row r="7372" ht="15">
      <c r="Q7372" s="8"/>
    </row>
    <row r="7373" ht="15">
      <c r="Q7373" s="8"/>
    </row>
    <row r="7374" ht="15">
      <c r="Q7374" s="8"/>
    </row>
    <row r="7375" ht="15">
      <c r="Q7375" s="8"/>
    </row>
    <row r="7376" ht="15">
      <c r="Q7376" s="8"/>
    </row>
    <row r="7377" ht="15">
      <c r="Q7377" s="8"/>
    </row>
    <row r="7378" ht="15">
      <c r="Q7378" s="8"/>
    </row>
    <row r="7379" ht="15">
      <c r="Q7379" s="8"/>
    </row>
    <row r="7380" ht="15">
      <c r="Q7380" s="8"/>
    </row>
    <row r="7381" ht="15">
      <c r="Q7381" s="8"/>
    </row>
    <row r="7382" ht="15">
      <c r="Q7382" s="8"/>
    </row>
    <row r="7383" ht="15">
      <c r="Q7383" s="8"/>
    </row>
    <row r="7384" ht="15">
      <c r="Q7384" s="8"/>
    </row>
    <row r="7385" ht="15">
      <c r="Q7385" s="8"/>
    </row>
    <row r="7386" ht="15">
      <c r="Q7386" s="8"/>
    </row>
    <row r="7387" ht="15">
      <c r="Q7387" s="8"/>
    </row>
    <row r="7388" ht="15">
      <c r="Q7388" s="8"/>
    </row>
    <row r="7389" ht="15">
      <c r="Q7389" s="8"/>
    </row>
    <row r="7390" ht="15">
      <c r="Q7390" s="8"/>
    </row>
    <row r="7391" ht="15">
      <c r="Q7391" s="8"/>
    </row>
    <row r="7392" ht="15">
      <c r="Q7392" s="8"/>
    </row>
    <row r="7393" ht="15">
      <c r="Q7393" s="8"/>
    </row>
    <row r="7394" ht="15">
      <c r="Q7394" s="8"/>
    </row>
    <row r="7395" ht="15">
      <c r="Q7395" s="8"/>
    </row>
    <row r="7396" ht="15">
      <c r="Q7396" s="8"/>
    </row>
    <row r="7397" ht="15">
      <c r="Q7397" s="8"/>
    </row>
    <row r="7398" ht="15">
      <c r="Q7398" s="8"/>
    </row>
    <row r="7399" ht="15">
      <c r="Q7399" s="8"/>
    </row>
    <row r="7400" ht="15">
      <c r="Q7400" s="8"/>
    </row>
    <row r="7401" ht="15">
      <c r="Q7401" s="8"/>
    </row>
    <row r="7402" ht="15">
      <c r="Q7402" s="8"/>
    </row>
    <row r="7403" ht="15">
      <c r="Q7403" s="8"/>
    </row>
    <row r="7404" ht="15">
      <c r="Q7404" s="8"/>
    </row>
    <row r="7405" ht="15">
      <c r="Q7405" s="8"/>
    </row>
    <row r="7406" ht="15">
      <c r="Q7406" s="8"/>
    </row>
    <row r="7407" ht="15">
      <c r="Q7407" s="8"/>
    </row>
    <row r="7408" ht="15">
      <c r="Q7408" s="8"/>
    </row>
    <row r="7409" ht="15">
      <c r="Q7409" s="8"/>
    </row>
    <row r="7410" ht="15">
      <c r="Q7410" s="8"/>
    </row>
    <row r="7411" ht="15">
      <c r="Q7411" s="8"/>
    </row>
    <row r="7412" ht="15">
      <c r="Q7412" s="8"/>
    </row>
    <row r="7413" ht="15">
      <c r="Q7413" s="8"/>
    </row>
    <row r="7414" ht="15">
      <c r="Q7414" s="8"/>
    </row>
    <row r="7415" ht="15">
      <c r="Q7415" s="8"/>
    </row>
    <row r="7416" ht="15">
      <c r="Q7416" s="8"/>
    </row>
    <row r="7417" ht="15">
      <c r="Q7417" s="8"/>
    </row>
    <row r="7418" ht="15">
      <c r="Q7418" s="8"/>
    </row>
    <row r="7419" ht="15">
      <c r="Q7419" s="8"/>
    </row>
    <row r="7420" ht="15">
      <c r="Q7420" s="8"/>
    </row>
    <row r="7421" ht="15">
      <c r="Q7421" s="8"/>
    </row>
    <row r="7422" ht="15">
      <c r="Q7422" s="8"/>
    </row>
    <row r="7423" ht="15">
      <c r="Q7423" s="8"/>
    </row>
    <row r="7424" ht="15">
      <c r="Q7424" s="8"/>
    </row>
    <row r="7425" ht="15">
      <c r="Q7425" s="8"/>
    </row>
    <row r="7426" ht="15">
      <c r="Q7426" s="8"/>
    </row>
    <row r="7427" ht="15">
      <c r="Q7427" s="8"/>
    </row>
    <row r="7428" ht="15">
      <c r="Q7428" s="8"/>
    </row>
    <row r="7429" ht="15">
      <c r="Q7429" s="8"/>
    </row>
    <row r="7430" ht="15">
      <c r="Q7430" s="8"/>
    </row>
    <row r="7431" ht="15">
      <c r="Q7431" s="8"/>
    </row>
    <row r="7432" ht="15">
      <c r="Q7432" s="8"/>
    </row>
    <row r="7433" ht="15">
      <c r="Q7433" s="8"/>
    </row>
    <row r="7434" ht="15">
      <c r="Q7434" s="8"/>
    </row>
    <row r="7435" ht="15">
      <c r="Q7435" s="8"/>
    </row>
    <row r="7436" ht="15">
      <c r="Q7436" s="8"/>
    </row>
    <row r="7437" ht="15">
      <c r="Q7437" s="8"/>
    </row>
    <row r="7438" ht="15">
      <c r="Q7438" s="8"/>
    </row>
    <row r="7439" ht="15">
      <c r="Q7439" s="8"/>
    </row>
    <row r="7440" ht="15">
      <c r="Q7440" s="8"/>
    </row>
    <row r="7441" ht="15">
      <c r="Q7441" s="8"/>
    </row>
    <row r="7442" ht="15">
      <c r="Q7442" s="8"/>
    </row>
    <row r="7443" ht="15">
      <c r="Q7443" s="8"/>
    </row>
    <row r="7444" ht="15">
      <c r="Q7444" s="8"/>
    </row>
    <row r="7445" ht="15">
      <c r="Q7445" s="8"/>
    </row>
    <row r="7446" ht="15">
      <c r="Q7446" s="8"/>
    </row>
    <row r="7447" ht="15">
      <c r="Q7447" s="8"/>
    </row>
    <row r="7448" ht="15">
      <c r="Q7448" s="8"/>
    </row>
    <row r="7449" ht="15">
      <c r="Q7449" s="8"/>
    </row>
    <row r="7450" ht="15">
      <c r="Q7450" s="8"/>
    </row>
    <row r="7451" ht="15">
      <c r="Q7451" s="8"/>
    </row>
    <row r="7452" ht="15">
      <c r="Q7452" s="8"/>
    </row>
    <row r="7453" ht="15">
      <c r="Q7453" s="8"/>
    </row>
    <row r="7454" ht="15">
      <c r="Q7454" s="8"/>
    </row>
    <row r="7455" ht="15">
      <c r="Q7455" s="8"/>
    </row>
    <row r="7456" ht="15">
      <c r="Q7456" s="8"/>
    </row>
    <row r="7457" ht="15">
      <c r="Q7457" s="8"/>
    </row>
    <row r="7458" ht="15">
      <c r="Q7458" s="8"/>
    </row>
    <row r="7459" ht="15">
      <c r="Q7459" s="8"/>
    </row>
    <row r="7460" ht="15">
      <c r="Q7460" s="8"/>
    </row>
    <row r="7461" ht="15">
      <c r="Q7461" s="8"/>
    </row>
    <row r="7462" ht="15">
      <c r="Q7462" s="8"/>
    </row>
    <row r="7463" ht="15">
      <c r="Q7463" s="8"/>
    </row>
    <row r="7464" ht="15">
      <c r="Q7464" s="8"/>
    </row>
    <row r="7465" ht="15">
      <c r="Q7465" s="8"/>
    </row>
    <row r="7466" ht="15">
      <c r="Q7466" s="8"/>
    </row>
    <row r="7467" ht="15">
      <c r="Q7467" s="8"/>
    </row>
    <row r="7468" ht="15">
      <c r="Q7468" s="8"/>
    </row>
    <row r="7469" ht="15">
      <c r="Q7469" s="8"/>
    </row>
    <row r="7470" ht="15">
      <c r="Q7470" s="8"/>
    </row>
    <row r="7471" ht="15">
      <c r="Q7471" s="8"/>
    </row>
    <row r="7472" ht="15">
      <c r="Q7472" s="8"/>
    </row>
    <row r="7473" ht="15">
      <c r="Q7473" s="8"/>
    </row>
    <row r="7474" ht="15">
      <c r="Q7474" s="8"/>
    </row>
    <row r="7475" ht="15">
      <c r="Q7475" s="8"/>
    </row>
    <row r="7476" ht="15">
      <c r="Q7476" s="8"/>
    </row>
    <row r="7477" ht="15">
      <c r="Q7477" s="8"/>
    </row>
    <row r="7478" ht="15">
      <c r="Q7478" s="8"/>
    </row>
    <row r="7479" ht="15">
      <c r="Q7479" s="8"/>
    </row>
    <row r="7480" ht="15">
      <c r="Q7480" s="8"/>
    </row>
    <row r="7481" ht="15">
      <c r="Q7481" s="8"/>
    </row>
    <row r="7482" ht="15">
      <c r="Q7482" s="8"/>
    </row>
    <row r="7483" ht="15">
      <c r="Q7483" s="8"/>
    </row>
    <row r="7484" ht="15">
      <c r="Q7484" s="8"/>
    </row>
    <row r="7485" ht="15">
      <c r="Q7485" s="8"/>
    </row>
    <row r="7486" ht="15">
      <c r="Q7486" s="8"/>
    </row>
    <row r="7487" ht="15">
      <c r="Q7487" s="8"/>
    </row>
    <row r="7488" ht="15">
      <c r="Q7488" s="8"/>
    </row>
    <row r="7489" ht="15">
      <c r="Q7489" s="8"/>
    </row>
    <row r="7490" ht="15">
      <c r="Q7490" s="8"/>
    </row>
    <row r="7491" ht="15">
      <c r="Q7491" s="8"/>
    </row>
    <row r="7492" ht="15">
      <c r="Q7492" s="8"/>
    </row>
    <row r="7493" ht="15">
      <c r="Q7493" s="8"/>
    </row>
    <row r="7494" ht="15">
      <c r="Q7494" s="8"/>
    </row>
    <row r="7495" ht="15">
      <c r="Q7495" s="8"/>
    </row>
    <row r="7496" ht="15">
      <c r="Q7496" s="8"/>
    </row>
    <row r="7497" ht="15">
      <c r="Q7497" s="8"/>
    </row>
    <row r="7498" ht="15">
      <c r="Q7498" s="8"/>
    </row>
    <row r="7499" ht="15">
      <c r="Q7499" s="8"/>
    </row>
    <row r="7500" ht="15">
      <c r="Q7500" s="8"/>
    </row>
    <row r="7501" ht="15">
      <c r="Q7501" s="8"/>
    </row>
    <row r="7502" ht="15">
      <c r="Q7502" s="8"/>
    </row>
    <row r="7503" ht="15">
      <c r="Q7503" s="8"/>
    </row>
    <row r="7504" ht="15">
      <c r="Q7504" s="8"/>
    </row>
    <row r="7505" ht="15">
      <c r="Q7505" s="8"/>
    </row>
    <row r="7506" ht="15">
      <c r="Q7506" s="8"/>
    </row>
    <row r="7507" ht="15">
      <c r="Q7507" s="8"/>
    </row>
    <row r="7508" ht="15">
      <c r="Q7508" s="8"/>
    </row>
    <row r="7509" ht="15">
      <c r="Q7509" s="8"/>
    </row>
    <row r="7510" ht="15">
      <c r="Q7510" s="8"/>
    </row>
    <row r="7511" ht="15">
      <c r="Q7511" s="8"/>
    </row>
    <row r="7512" ht="15">
      <c r="Q7512" s="8"/>
    </row>
    <row r="7513" ht="15">
      <c r="Q7513" s="8"/>
    </row>
    <row r="7514" ht="15">
      <c r="Q7514" s="8"/>
    </row>
    <row r="7515" ht="15">
      <c r="Q7515" s="8"/>
    </row>
    <row r="7516" ht="15">
      <c r="Q7516" s="8"/>
    </row>
    <row r="7517" ht="15">
      <c r="Q7517" s="8"/>
    </row>
    <row r="7518" ht="15">
      <c r="Q7518" s="8"/>
    </row>
    <row r="7519" ht="15">
      <c r="Q7519" s="8"/>
    </row>
    <row r="7520" ht="15">
      <c r="Q7520" s="8"/>
    </row>
    <row r="7521" ht="15">
      <c r="Q7521" s="8"/>
    </row>
    <row r="7522" ht="15">
      <c r="Q7522" s="8"/>
    </row>
    <row r="7523" ht="15">
      <c r="Q7523" s="8"/>
    </row>
    <row r="7524" ht="15">
      <c r="Q7524" s="8"/>
    </row>
    <row r="7525" ht="15">
      <c r="Q7525" s="8"/>
    </row>
    <row r="7526" ht="15">
      <c r="Q7526" s="8"/>
    </row>
    <row r="7527" ht="15">
      <c r="Q7527" s="8"/>
    </row>
    <row r="7528" ht="15">
      <c r="Q7528" s="8"/>
    </row>
    <row r="7529" ht="15">
      <c r="Q7529" s="8"/>
    </row>
    <row r="7530" ht="15">
      <c r="Q7530" s="8"/>
    </row>
    <row r="7531" ht="15">
      <c r="Q7531" s="8"/>
    </row>
    <row r="7532" ht="15">
      <c r="Q7532" s="8"/>
    </row>
    <row r="7533" ht="15">
      <c r="Q7533" s="8"/>
    </row>
    <row r="7534" ht="15">
      <c r="Q7534" s="8"/>
    </row>
    <row r="7535" ht="15">
      <c r="Q7535" s="8"/>
    </row>
    <row r="7536" ht="15">
      <c r="Q7536" s="8"/>
    </row>
    <row r="7537" ht="15">
      <c r="Q7537" s="8"/>
    </row>
    <row r="7538" ht="15">
      <c r="Q7538" s="8"/>
    </row>
    <row r="7539" ht="15">
      <c r="Q7539" s="8"/>
    </row>
    <row r="7540" ht="15">
      <c r="Q7540" s="8"/>
    </row>
    <row r="7541" ht="15">
      <c r="Q7541" s="8"/>
    </row>
    <row r="7542" ht="15">
      <c r="Q7542" s="8"/>
    </row>
    <row r="7543" ht="15">
      <c r="Q7543" s="8"/>
    </row>
    <row r="7544" ht="15">
      <c r="Q7544" s="8"/>
    </row>
    <row r="7545" ht="15">
      <c r="Q7545" s="8"/>
    </row>
    <row r="7546" ht="15">
      <c r="Q7546" s="8"/>
    </row>
    <row r="7547" ht="15">
      <c r="Q7547" s="8"/>
    </row>
    <row r="7548" ht="15">
      <c r="Q7548" s="8"/>
    </row>
    <row r="7549" ht="15">
      <c r="Q7549" s="8"/>
    </row>
    <row r="7550" ht="15">
      <c r="Q7550" s="8"/>
    </row>
    <row r="7551" ht="15">
      <c r="Q7551" s="8"/>
    </row>
    <row r="7552" ht="15">
      <c r="Q7552" s="8"/>
    </row>
    <row r="7553" ht="15">
      <c r="Q7553" s="8"/>
    </row>
    <row r="7554" ht="15">
      <c r="Q7554" s="8"/>
    </row>
    <row r="7555" ht="15">
      <c r="Q7555" s="8"/>
    </row>
    <row r="7556" ht="15">
      <c r="Q7556" s="8"/>
    </row>
    <row r="7557" ht="15">
      <c r="Q7557" s="8"/>
    </row>
    <row r="7558" ht="15">
      <c r="Q7558" s="8"/>
    </row>
    <row r="7559" ht="15">
      <c r="Q7559" s="8"/>
    </row>
    <row r="7560" ht="15">
      <c r="Q7560" s="8"/>
    </row>
    <row r="7561" ht="15">
      <c r="Q7561" s="8"/>
    </row>
    <row r="7562" ht="15">
      <c r="Q7562" s="8"/>
    </row>
    <row r="7563" ht="15">
      <c r="Q7563" s="8"/>
    </row>
    <row r="7564" ht="15">
      <c r="Q7564" s="8"/>
    </row>
    <row r="7565" ht="15">
      <c r="Q7565" s="8"/>
    </row>
    <row r="7566" ht="15">
      <c r="Q7566" s="8"/>
    </row>
    <row r="7567" ht="15">
      <c r="Q7567" s="8"/>
    </row>
    <row r="7568" ht="15">
      <c r="Q7568" s="8"/>
    </row>
    <row r="7569" ht="15">
      <c r="Q7569" s="8"/>
    </row>
    <row r="7570" ht="15">
      <c r="Q7570" s="8"/>
    </row>
    <row r="7571" ht="15">
      <c r="Q7571" s="8"/>
    </row>
    <row r="7572" ht="15">
      <c r="Q7572" s="8"/>
    </row>
    <row r="7573" ht="15">
      <c r="Q7573" s="8"/>
    </row>
    <row r="7574" ht="15">
      <c r="Q7574" s="8"/>
    </row>
    <row r="7575" ht="15">
      <c r="Q7575" s="8"/>
    </row>
    <row r="7576" ht="15">
      <c r="Q7576" s="8"/>
    </row>
    <row r="7577" ht="15">
      <c r="Q7577" s="8"/>
    </row>
    <row r="7578" ht="15">
      <c r="Q7578" s="8"/>
    </row>
    <row r="7579" ht="15">
      <c r="Q7579" s="8"/>
    </row>
    <row r="7580" ht="15">
      <c r="Q7580" s="8"/>
    </row>
    <row r="7581" ht="15">
      <c r="Q7581" s="8"/>
    </row>
    <row r="7582" ht="15">
      <c r="Q7582" s="8"/>
    </row>
    <row r="7583" ht="15">
      <c r="Q7583" s="8"/>
    </row>
    <row r="7584" ht="15">
      <c r="Q7584" s="8"/>
    </row>
    <row r="7585" ht="15">
      <c r="Q7585" s="8"/>
    </row>
    <row r="7586" ht="15">
      <c r="Q7586" s="8"/>
    </row>
    <row r="7587" ht="15">
      <c r="Q7587" s="8"/>
    </row>
    <row r="7588" ht="15">
      <c r="Q7588" s="8"/>
    </row>
    <row r="7589" ht="15">
      <c r="Q7589" s="8"/>
    </row>
    <row r="7590" ht="15">
      <c r="Q7590" s="8"/>
    </row>
    <row r="7591" ht="15">
      <c r="Q7591" s="8"/>
    </row>
    <row r="7592" ht="15">
      <c r="Q7592" s="8"/>
    </row>
    <row r="7593" ht="15">
      <c r="Q7593" s="8"/>
    </row>
    <row r="7594" ht="15">
      <c r="Q7594" s="8"/>
    </row>
    <row r="7595" ht="15">
      <c r="Q7595" s="8"/>
    </row>
    <row r="7596" ht="15">
      <c r="Q7596" s="8"/>
    </row>
    <row r="7597" ht="15">
      <c r="Q7597" s="8"/>
    </row>
    <row r="7598" ht="15">
      <c r="Q7598" s="8"/>
    </row>
    <row r="7599" ht="15">
      <c r="Q7599" s="8"/>
    </row>
    <row r="7600" ht="15">
      <c r="Q7600" s="8"/>
    </row>
    <row r="7601" ht="15">
      <c r="Q7601" s="8"/>
    </row>
    <row r="7602" ht="15">
      <c r="Q7602" s="8"/>
    </row>
    <row r="7603" ht="15">
      <c r="Q7603" s="8"/>
    </row>
    <row r="7604" ht="15">
      <c r="Q7604" s="8"/>
    </row>
    <row r="7605" ht="15">
      <c r="Q7605" s="8"/>
    </row>
    <row r="7606" ht="15">
      <c r="Q7606" s="8"/>
    </row>
    <row r="7607" ht="15">
      <c r="Q7607" s="8"/>
    </row>
    <row r="7608" ht="15">
      <c r="Q7608" s="8"/>
    </row>
    <row r="7609" ht="15">
      <c r="Q7609" s="8"/>
    </row>
    <row r="7610" ht="15">
      <c r="Q7610" s="8"/>
    </row>
    <row r="7611" ht="15">
      <c r="Q7611" s="8"/>
    </row>
    <row r="7612" ht="15">
      <c r="Q7612" s="8"/>
    </row>
    <row r="7613" ht="15">
      <c r="Q7613" s="8"/>
    </row>
    <row r="7614" ht="15">
      <c r="Q7614" s="8"/>
    </row>
    <row r="7615" ht="15">
      <c r="Q7615" s="8"/>
    </row>
    <row r="7616" ht="15">
      <c r="Q7616" s="8"/>
    </row>
    <row r="7617" ht="15">
      <c r="Q7617" s="8"/>
    </row>
    <row r="7618" ht="15">
      <c r="Q7618" s="8"/>
    </row>
    <row r="7619" ht="15">
      <c r="Q7619" s="8"/>
    </row>
    <row r="7620" ht="15">
      <c r="Q7620" s="8"/>
    </row>
    <row r="7621" ht="15">
      <c r="Q7621" s="8"/>
    </row>
    <row r="7622" ht="15">
      <c r="Q7622" s="8"/>
    </row>
    <row r="7623" ht="15">
      <c r="Q7623" s="8"/>
    </row>
    <row r="7624" ht="15">
      <c r="Q7624" s="8"/>
    </row>
    <row r="7625" ht="15">
      <c r="Q7625" s="8"/>
    </row>
    <row r="7626" ht="15">
      <c r="Q7626" s="8"/>
    </row>
    <row r="7627" ht="15">
      <c r="Q7627" s="8"/>
    </row>
    <row r="7628" ht="15">
      <c r="Q7628" s="8"/>
    </row>
    <row r="7629" ht="15">
      <c r="Q7629" s="8"/>
    </row>
    <row r="7630" ht="15">
      <c r="Q7630" s="8"/>
    </row>
    <row r="7631" ht="15">
      <c r="Q7631" s="8"/>
    </row>
    <row r="7632" ht="15">
      <c r="Q7632" s="8"/>
    </row>
    <row r="7633" ht="15">
      <c r="Q7633" s="8"/>
    </row>
    <row r="7634" ht="15">
      <c r="Q7634" s="8"/>
    </row>
    <row r="7635" ht="15">
      <c r="Q7635" s="8"/>
    </row>
    <row r="7636" ht="15">
      <c r="Q7636" s="8"/>
    </row>
    <row r="7637" ht="15">
      <c r="Q7637" s="8"/>
    </row>
    <row r="7638" ht="15">
      <c r="Q7638" s="8"/>
    </row>
    <row r="7639" ht="15">
      <c r="Q7639" s="8"/>
    </row>
    <row r="7640" ht="15">
      <c r="Q7640" s="8"/>
    </row>
    <row r="7641" ht="15">
      <c r="Q7641" s="8"/>
    </row>
    <row r="7642" ht="15">
      <c r="Q7642" s="8"/>
    </row>
    <row r="7643" ht="15">
      <c r="Q7643" s="8"/>
    </row>
    <row r="7644" ht="15">
      <c r="Q7644" s="8"/>
    </row>
    <row r="7645" ht="15">
      <c r="Q7645" s="8"/>
    </row>
    <row r="7646" ht="15">
      <c r="Q7646" s="8"/>
    </row>
    <row r="7647" ht="15">
      <c r="Q7647" s="8"/>
    </row>
    <row r="7648" ht="15">
      <c r="Q7648" s="8"/>
    </row>
    <row r="7649" ht="15">
      <c r="Q7649" s="8"/>
    </row>
    <row r="7650" ht="15">
      <c r="Q7650" s="8"/>
    </row>
    <row r="7651" ht="15">
      <c r="Q7651" s="8"/>
    </row>
    <row r="7652" ht="15">
      <c r="Q7652" s="8"/>
    </row>
    <row r="7653" ht="15">
      <c r="Q7653" s="8"/>
    </row>
    <row r="7654" ht="15">
      <c r="Q7654" s="8"/>
    </row>
    <row r="7655" ht="15">
      <c r="Q7655" s="8"/>
    </row>
    <row r="7656" ht="15">
      <c r="Q7656" s="8"/>
    </row>
    <row r="7657" ht="15">
      <c r="Q7657" s="8"/>
    </row>
    <row r="7658" ht="15">
      <c r="Q7658" s="8"/>
    </row>
    <row r="7659" ht="15">
      <c r="Q7659" s="8"/>
    </row>
    <row r="7660" ht="15">
      <c r="Q7660" s="8"/>
    </row>
    <row r="7661" ht="15">
      <c r="Q7661" s="8"/>
    </row>
    <row r="7662" ht="15">
      <c r="Q7662" s="8"/>
    </row>
    <row r="7663" ht="15">
      <c r="Q7663" s="8"/>
    </row>
    <row r="7664" ht="15">
      <c r="Q7664" s="8"/>
    </row>
    <row r="7665" ht="15">
      <c r="Q7665" s="8"/>
    </row>
    <row r="7666" ht="15">
      <c r="Q7666" s="8"/>
    </row>
    <row r="7667" ht="15">
      <c r="Q7667" s="8"/>
    </row>
    <row r="7668" ht="15">
      <c r="Q7668" s="8"/>
    </row>
    <row r="7669" ht="15">
      <c r="Q7669" s="8"/>
    </row>
    <row r="7670" ht="15">
      <c r="Q7670" s="8"/>
    </row>
    <row r="7671" ht="15">
      <c r="Q7671" s="8"/>
    </row>
    <row r="7672" ht="15">
      <c r="Q7672" s="8"/>
    </row>
    <row r="7673" ht="15">
      <c r="Q7673" s="8"/>
    </row>
    <row r="7674" ht="15">
      <c r="Q7674" s="8"/>
    </row>
    <row r="7675" ht="15">
      <c r="Q7675" s="8"/>
    </row>
    <row r="7676" ht="15">
      <c r="Q7676" s="8"/>
    </row>
    <row r="7677" ht="15">
      <c r="Q7677" s="8"/>
    </row>
    <row r="7678" ht="15">
      <c r="Q7678" s="8"/>
    </row>
    <row r="7679" ht="15">
      <c r="Q7679" s="8"/>
    </row>
    <row r="7680" ht="15">
      <c r="Q7680" s="8"/>
    </row>
    <row r="7681" ht="15">
      <c r="Q7681" s="8"/>
    </row>
    <row r="7682" ht="15">
      <c r="Q7682" s="8"/>
    </row>
    <row r="7683" ht="15">
      <c r="Q7683" s="8"/>
    </row>
    <row r="7684" ht="15">
      <c r="Q7684" s="8"/>
    </row>
    <row r="7685" ht="15">
      <c r="Q7685" s="8"/>
    </row>
    <row r="7686" ht="15">
      <c r="Q7686" s="8"/>
    </row>
    <row r="7687" ht="15">
      <c r="Q7687" s="8"/>
    </row>
    <row r="7688" ht="15">
      <c r="Q7688" s="8"/>
    </row>
    <row r="7689" ht="15">
      <c r="Q7689" s="8"/>
    </row>
    <row r="7690" ht="15">
      <c r="Q7690" s="8"/>
    </row>
    <row r="7691" ht="15">
      <c r="Q7691" s="8"/>
    </row>
    <row r="7692" ht="15">
      <c r="Q7692" s="8"/>
    </row>
    <row r="7693" ht="15">
      <c r="Q7693" s="8"/>
    </row>
    <row r="7694" ht="15">
      <c r="Q7694" s="8"/>
    </row>
    <row r="7695" ht="15">
      <c r="Q7695" s="8"/>
    </row>
    <row r="7696" ht="15">
      <c r="Q7696" s="8"/>
    </row>
    <row r="7697" ht="15">
      <c r="Q7697" s="8"/>
    </row>
    <row r="7698" ht="15">
      <c r="Q7698" s="8"/>
    </row>
    <row r="7699" ht="15">
      <c r="Q7699" s="8"/>
    </row>
    <row r="7700" ht="15">
      <c r="Q7700" s="8"/>
    </row>
    <row r="7701" ht="15">
      <c r="Q7701" s="8"/>
    </row>
    <row r="7702" ht="15">
      <c r="Q7702" s="8"/>
    </row>
    <row r="7703" ht="15">
      <c r="Q7703" s="8"/>
    </row>
    <row r="7704" ht="15">
      <c r="Q7704" s="8"/>
    </row>
    <row r="7705" ht="15">
      <c r="Q7705" s="8"/>
    </row>
    <row r="7706" ht="15">
      <c r="Q7706" s="8"/>
    </row>
    <row r="7707" ht="15">
      <c r="Q7707" s="8"/>
    </row>
    <row r="7708" ht="15">
      <c r="Q7708" s="8"/>
    </row>
    <row r="7709" ht="15">
      <c r="Q7709" s="8"/>
    </row>
    <row r="7710" ht="15">
      <c r="Q7710" s="8"/>
    </row>
    <row r="7711" ht="15">
      <c r="Q7711" s="8"/>
    </row>
    <row r="7712" ht="15">
      <c r="Q7712" s="8"/>
    </row>
    <row r="7713" ht="15">
      <c r="Q7713" s="8"/>
    </row>
    <row r="7714" ht="15">
      <c r="Q7714" s="8"/>
    </row>
    <row r="7715" ht="15">
      <c r="Q7715" s="8"/>
    </row>
    <row r="7716" ht="15">
      <c r="Q7716" s="8"/>
    </row>
    <row r="7717" ht="15">
      <c r="Q7717" s="8"/>
    </row>
    <row r="7718" ht="15">
      <c r="Q7718" s="8"/>
    </row>
    <row r="7719" ht="15">
      <c r="Q7719" s="8"/>
    </row>
    <row r="7720" ht="15">
      <c r="Q7720" s="8"/>
    </row>
    <row r="7721" ht="15">
      <c r="Q7721" s="8"/>
    </row>
    <row r="7722" ht="15">
      <c r="Q7722" s="8"/>
    </row>
    <row r="7723" ht="15">
      <c r="Q7723" s="8"/>
    </row>
    <row r="7724" ht="15">
      <c r="Q7724" s="8"/>
    </row>
    <row r="7725" ht="15">
      <c r="Q7725" s="8"/>
    </row>
    <row r="7726" ht="15">
      <c r="Q7726" s="8"/>
    </row>
    <row r="7727" ht="15">
      <c r="Q7727" s="8"/>
    </row>
    <row r="7728" ht="15">
      <c r="Q7728" s="8"/>
    </row>
    <row r="7729" ht="15">
      <c r="Q7729" s="8"/>
    </row>
    <row r="7730" ht="15">
      <c r="Q7730" s="8"/>
    </row>
    <row r="7731" ht="15">
      <c r="Q7731" s="8"/>
    </row>
    <row r="7732" ht="15">
      <c r="Q7732" s="8"/>
    </row>
    <row r="7733" ht="15">
      <c r="Q7733" s="8"/>
    </row>
    <row r="7734" ht="15">
      <c r="Q7734" s="8"/>
    </row>
    <row r="7735" ht="15">
      <c r="Q7735" s="8"/>
    </row>
    <row r="7736" ht="15">
      <c r="Q7736" s="8"/>
    </row>
    <row r="7737" ht="15">
      <c r="Q7737" s="8"/>
    </row>
    <row r="7738" ht="15">
      <c r="Q7738" s="8"/>
    </row>
    <row r="7739" ht="15">
      <c r="Q7739" s="8"/>
    </row>
    <row r="7740" ht="15">
      <c r="Q7740" s="8"/>
    </row>
    <row r="7741" ht="15">
      <c r="Q7741" s="8"/>
    </row>
    <row r="7742" ht="15">
      <c r="Q7742" s="8"/>
    </row>
    <row r="7743" ht="15">
      <c r="Q7743" s="8"/>
    </row>
    <row r="7744" ht="15">
      <c r="Q7744" s="8"/>
    </row>
    <row r="7745" ht="15">
      <c r="Q7745" s="8"/>
    </row>
    <row r="7746" ht="15">
      <c r="Q7746" s="8"/>
    </row>
    <row r="7747" ht="15">
      <c r="Q7747" s="8"/>
    </row>
    <row r="7748" ht="15">
      <c r="Q7748" s="8"/>
    </row>
    <row r="7749" ht="15">
      <c r="Q7749" s="8"/>
    </row>
    <row r="7750" ht="15">
      <c r="Q7750" s="8"/>
    </row>
    <row r="7751" ht="15">
      <c r="Q7751" s="8"/>
    </row>
    <row r="7752" ht="15">
      <c r="Q7752" s="8"/>
    </row>
    <row r="7753" ht="15">
      <c r="Q7753" s="8"/>
    </row>
    <row r="7754" ht="15">
      <c r="Q7754" s="8"/>
    </row>
    <row r="7755" ht="15">
      <c r="Q7755" s="8"/>
    </row>
    <row r="7756" ht="15">
      <c r="Q7756" s="8"/>
    </row>
    <row r="7757" ht="15">
      <c r="Q7757" s="8"/>
    </row>
    <row r="7758" ht="15">
      <c r="Q7758" s="8"/>
    </row>
    <row r="7759" ht="15">
      <c r="Q7759" s="8"/>
    </row>
    <row r="7760" ht="15">
      <c r="Q7760" s="8"/>
    </row>
    <row r="7761" ht="15">
      <c r="Q7761" s="8"/>
    </row>
    <row r="7762" ht="15">
      <c r="Q7762" s="8"/>
    </row>
    <row r="7763" ht="15">
      <c r="Q7763" s="8"/>
    </row>
    <row r="7764" ht="15">
      <c r="Q7764" s="8"/>
    </row>
    <row r="7765" ht="15">
      <c r="Q7765" s="8"/>
    </row>
    <row r="7766" ht="15">
      <c r="Q7766" s="8"/>
    </row>
    <row r="7767" ht="15">
      <c r="Q7767" s="8"/>
    </row>
    <row r="7768" ht="15">
      <c r="Q7768" s="8"/>
    </row>
    <row r="7769" ht="15">
      <c r="Q7769" s="8"/>
    </row>
    <row r="7770" ht="15">
      <c r="Q7770" s="8"/>
    </row>
    <row r="7771" ht="15">
      <c r="Q7771" s="8"/>
    </row>
    <row r="7772" ht="15">
      <c r="Q7772" s="8"/>
    </row>
    <row r="7773" ht="15">
      <c r="Q7773" s="8"/>
    </row>
    <row r="7774" ht="15">
      <c r="Q7774" s="8"/>
    </row>
    <row r="7775" ht="15">
      <c r="Q7775" s="8"/>
    </row>
    <row r="7776" ht="15">
      <c r="Q7776" s="8"/>
    </row>
    <row r="7777" ht="15">
      <c r="Q7777" s="8"/>
    </row>
    <row r="7778" ht="15">
      <c r="Q7778" s="8"/>
    </row>
    <row r="7779" ht="15">
      <c r="Q7779" s="8"/>
    </row>
    <row r="7780" ht="15">
      <c r="Q7780" s="8"/>
    </row>
    <row r="7781" ht="15">
      <c r="Q7781" s="8"/>
    </row>
    <row r="7782" ht="15">
      <c r="Q7782" s="8"/>
    </row>
    <row r="7783" ht="15">
      <c r="Q7783" s="8"/>
    </row>
    <row r="7784" ht="15">
      <c r="Q7784" s="8"/>
    </row>
    <row r="7785" ht="15">
      <c r="Q7785" s="8"/>
    </row>
    <row r="7786" ht="15">
      <c r="Q7786" s="8"/>
    </row>
    <row r="7787" ht="15">
      <c r="Q7787" s="8"/>
    </row>
    <row r="7788" ht="15">
      <c r="Q7788" s="8"/>
    </row>
    <row r="7789" ht="15">
      <c r="Q7789" s="8"/>
    </row>
    <row r="7790" ht="15">
      <c r="Q7790" s="8"/>
    </row>
    <row r="7791" ht="15">
      <c r="Q7791" s="8"/>
    </row>
    <row r="7792" ht="15">
      <c r="Q7792" s="8"/>
    </row>
    <row r="7793" ht="15">
      <c r="Q7793" s="8"/>
    </row>
    <row r="7794" ht="15">
      <c r="Q7794" s="8"/>
    </row>
    <row r="7795" ht="15">
      <c r="Q7795" s="8"/>
    </row>
    <row r="7796" ht="15">
      <c r="Q7796" s="8"/>
    </row>
    <row r="7797" ht="15">
      <c r="Q7797" s="8"/>
    </row>
    <row r="7798" ht="15">
      <c r="Q7798" s="8"/>
    </row>
    <row r="7799" ht="15">
      <c r="Q7799" s="8"/>
    </row>
    <row r="7800" ht="15">
      <c r="Q7800" s="8"/>
    </row>
    <row r="7801" ht="15">
      <c r="Q7801" s="8"/>
    </row>
    <row r="7802" ht="15">
      <c r="Q7802" s="8"/>
    </row>
    <row r="7803" ht="15">
      <c r="Q7803" s="8"/>
    </row>
    <row r="7804" ht="15">
      <c r="Q7804" s="8"/>
    </row>
    <row r="7805" ht="15">
      <c r="Q7805" s="8"/>
    </row>
    <row r="7806" ht="15">
      <c r="Q7806" s="8"/>
    </row>
    <row r="7807" ht="15">
      <c r="Q7807" s="8"/>
    </row>
    <row r="7808" ht="15">
      <c r="Q7808" s="8"/>
    </row>
    <row r="7809" ht="15">
      <c r="Q7809" s="8"/>
    </row>
    <row r="7810" ht="15">
      <c r="Q7810" s="8"/>
    </row>
    <row r="7811" ht="15">
      <c r="Q7811" s="8"/>
    </row>
    <row r="7812" ht="15">
      <c r="Q7812" s="8"/>
    </row>
    <row r="7813" ht="15">
      <c r="Q7813" s="8"/>
    </row>
    <row r="7814" ht="15">
      <c r="Q7814" s="8"/>
    </row>
    <row r="7815" ht="15">
      <c r="Q7815" s="8"/>
    </row>
    <row r="7816" ht="15">
      <c r="Q7816" s="8"/>
    </row>
    <row r="7817" ht="15">
      <c r="Q7817" s="8"/>
    </row>
    <row r="7818" ht="15">
      <c r="Q7818" s="8"/>
    </row>
    <row r="7819" ht="15">
      <c r="Q7819" s="8"/>
    </row>
    <row r="7820" ht="15">
      <c r="Q7820" s="8"/>
    </row>
    <row r="7821" ht="15">
      <c r="Q7821" s="8"/>
    </row>
    <row r="7822" ht="15">
      <c r="Q7822" s="8"/>
    </row>
    <row r="7823" ht="15">
      <c r="Q7823" s="8"/>
    </row>
    <row r="7824" ht="15">
      <c r="Q7824" s="8"/>
    </row>
    <row r="7825" ht="15">
      <c r="Q7825" s="8"/>
    </row>
    <row r="7826" ht="15">
      <c r="Q7826" s="8"/>
    </row>
    <row r="7827" ht="15">
      <c r="Q7827" s="8"/>
    </row>
    <row r="7828" ht="15">
      <c r="Q7828" s="8"/>
    </row>
    <row r="7829" ht="15">
      <c r="Q7829" s="8"/>
    </row>
    <row r="7830" ht="15">
      <c r="Q7830" s="8"/>
    </row>
    <row r="7831" ht="15">
      <c r="Q7831" s="8"/>
    </row>
    <row r="7832" ht="15">
      <c r="Q7832" s="8"/>
    </row>
    <row r="7833" ht="15">
      <c r="Q7833" s="8"/>
    </row>
    <row r="7834" ht="15">
      <c r="Q7834" s="8"/>
    </row>
    <row r="7835" ht="15">
      <c r="Q7835" s="8"/>
    </row>
    <row r="7836" ht="15">
      <c r="Q7836" s="8"/>
    </row>
    <row r="7837" ht="15">
      <c r="Q7837" s="8"/>
    </row>
    <row r="7838" ht="15">
      <c r="Q7838" s="8"/>
    </row>
    <row r="7839" ht="15">
      <c r="Q7839" s="8"/>
    </row>
    <row r="7840" ht="15">
      <c r="Q7840" s="8"/>
    </row>
    <row r="7841" ht="15">
      <c r="Q7841" s="8"/>
    </row>
    <row r="7842" ht="15">
      <c r="Q7842" s="8"/>
    </row>
    <row r="7843" ht="15">
      <c r="Q7843" s="8"/>
    </row>
    <row r="7844" ht="15">
      <c r="Q7844" s="8"/>
    </row>
    <row r="7845" ht="15">
      <c r="Q7845" s="8"/>
    </row>
    <row r="7846" ht="15">
      <c r="Q7846" s="8"/>
    </row>
    <row r="7847" ht="15">
      <c r="Q7847" s="8"/>
    </row>
    <row r="7848" ht="15">
      <c r="Q7848" s="8"/>
    </row>
    <row r="7849" ht="15">
      <c r="Q7849" s="8"/>
    </row>
    <row r="7850" ht="15">
      <c r="Q7850" s="8"/>
    </row>
    <row r="7851" ht="15">
      <c r="Q7851" s="8"/>
    </row>
    <row r="7852" ht="15">
      <c r="Q7852" s="8"/>
    </row>
    <row r="7853" ht="15">
      <c r="Q7853" s="8"/>
    </row>
    <row r="7854" ht="15">
      <c r="Q7854" s="8"/>
    </row>
    <row r="7855" ht="15">
      <c r="Q7855" s="8"/>
    </row>
    <row r="7856" ht="15">
      <c r="Q7856" s="8"/>
    </row>
    <row r="7857" ht="15">
      <c r="Q7857" s="8"/>
    </row>
    <row r="7858" ht="15">
      <c r="Q7858" s="8"/>
    </row>
    <row r="7859" ht="15">
      <c r="Q7859" s="8"/>
    </row>
    <row r="7860" ht="15">
      <c r="Q7860" s="8"/>
    </row>
    <row r="7861" ht="15">
      <c r="Q7861" s="8"/>
    </row>
    <row r="7862" ht="15">
      <c r="Q7862" s="8"/>
    </row>
    <row r="7863" ht="15">
      <c r="Q7863" s="8"/>
    </row>
    <row r="7864" ht="15">
      <c r="Q7864" s="8"/>
    </row>
    <row r="7865" ht="15">
      <c r="Q7865" s="8"/>
    </row>
    <row r="7866" ht="15">
      <c r="Q7866" s="8"/>
    </row>
    <row r="7867" ht="15">
      <c r="Q7867" s="8"/>
    </row>
    <row r="7868" ht="15">
      <c r="Q7868" s="8"/>
    </row>
    <row r="7869" ht="15">
      <c r="Q7869" s="8"/>
    </row>
    <row r="7870" ht="15">
      <c r="Q7870" s="8"/>
    </row>
    <row r="7871" ht="15">
      <c r="Q7871" s="8"/>
    </row>
    <row r="7872" ht="15">
      <c r="Q7872" s="8"/>
    </row>
    <row r="7873" ht="15">
      <c r="Q7873" s="8"/>
    </row>
    <row r="7874" ht="15">
      <c r="Q7874" s="8"/>
    </row>
    <row r="7875" ht="15">
      <c r="Q7875" s="8"/>
    </row>
    <row r="7876" ht="15">
      <c r="Q7876" s="8"/>
    </row>
    <row r="7877" ht="15">
      <c r="Q7877" s="8"/>
    </row>
    <row r="7878" ht="15">
      <c r="Q7878" s="8"/>
    </row>
    <row r="7879" ht="15">
      <c r="Q7879" s="8"/>
    </row>
    <row r="7880" ht="15">
      <c r="Q7880" s="8"/>
    </row>
    <row r="7881" ht="15">
      <c r="Q7881" s="8"/>
    </row>
    <row r="7882" ht="15">
      <c r="Q7882" s="8"/>
    </row>
    <row r="7883" ht="15">
      <c r="Q7883" s="8"/>
    </row>
    <row r="7884" ht="15">
      <c r="Q7884" s="8"/>
    </row>
    <row r="7885" ht="15">
      <c r="Q7885" s="8"/>
    </row>
    <row r="7886" ht="15">
      <c r="Q7886" s="8"/>
    </row>
    <row r="7887" ht="15">
      <c r="Q7887" s="8"/>
    </row>
    <row r="7888" ht="15">
      <c r="Q7888" s="8"/>
    </row>
    <row r="7889" ht="15">
      <c r="Q7889" s="8"/>
    </row>
    <row r="7890" ht="15">
      <c r="Q7890" s="8"/>
    </row>
    <row r="7891" ht="15">
      <c r="Q7891" s="8"/>
    </row>
    <row r="7892" ht="15">
      <c r="Q7892" s="8"/>
    </row>
    <row r="7893" ht="15">
      <c r="Q7893" s="8"/>
    </row>
    <row r="7894" ht="15">
      <c r="Q7894" s="8"/>
    </row>
    <row r="7895" ht="15">
      <c r="Q7895" s="8"/>
    </row>
    <row r="7896" ht="15">
      <c r="Q7896" s="8"/>
    </row>
    <row r="7897" ht="15">
      <c r="Q7897" s="8"/>
    </row>
    <row r="7898" ht="15">
      <c r="Q7898" s="8"/>
    </row>
    <row r="7899" ht="15">
      <c r="Q7899" s="8"/>
    </row>
    <row r="7900" ht="15">
      <c r="Q7900" s="8"/>
    </row>
    <row r="7901" ht="15">
      <c r="Q7901" s="8"/>
    </row>
    <row r="7902" ht="15">
      <c r="Q7902" s="8"/>
    </row>
    <row r="7903" ht="15">
      <c r="Q7903" s="8"/>
    </row>
    <row r="7904" ht="15">
      <c r="Q7904" s="8"/>
    </row>
    <row r="7905" ht="15">
      <c r="Q7905" s="8"/>
    </row>
    <row r="7906" ht="15">
      <c r="Q7906" s="8"/>
    </row>
    <row r="7907" ht="15">
      <c r="Q7907" s="8"/>
    </row>
    <row r="7908" ht="15">
      <c r="Q7908" s="8"/>
    </row>
    <row r="7909" ht="15">
      <c r="Q7909" s="8"/>
    </row>
    <row r="7910" ht="15">
      <c r="Q7910" s="8"/>
    </row>
    <row r="7911" ht="15">
      <c r="Q7911" s="8"/>
    </row>
    <row r="7912" ht="15">
      <c r="Q7912" s="8"/>
    </row>
    <row r="7913" ht="15">
      <c r="Q7913" s="8"/>
    </row>
    <row r="7914" ht="15">
      <c r="Q7914" s="8"/>
    </row>
    <row r="7915" ht="15">
      <c r="Q7915" s="8"/>
    </row>
    <row r="7916" ht="15">
      <c r="Q7916" s="8"/>
    </row>
    <row r="7917" ht="15">
      <c r="Q7917" s="8"/>
    </row>
    <row r="7918" ht="15">
      <c r="Q7918" s="8"/>
    </row>
    <row r="7919" ht="15">
      <c r="Q7919" s="8"/>
    </row>
    <row r="7920" ht="15">
      <c r="Q7920" s="8"/>
    </row>
    <row r="7921" ht="15">
      <c r="Q7921" s="8"/>
    </row>
    <row r="7922" ht="15">
      <c r="Q7922" s="8"/>
    </row>
    <row r="7923" ht="15">
      <c r="Q7923" s="8"/>
    </row>
    <row r="7924" ht="15">
      <c r="Q7924" s="8"/>
    </row>
    <row r="7925" ht="15">
      <c r="Q7925" s="8"/>
    </row>
    <row r="7926" ht="15">
      <c r="Q7926" s="8"/>
    </row>
    <row r="7927" ht="15">
      <c r="Q7927" s="8"/>
    </row>
    <row r="7928" ht="15">
      <c r="Q7928" s="8"/>
    </row>
    <row r="7929" ht="15">
      <c r="Q7929" s="8"/>
    </row>
    <row r="7930" ht="15">
      <c r="Q7930" s="8"/>
    </row>
    <row r="7931" ht="15">
      <c r="Q7931" s="8"/>
    </row>
    <row r="7932" ht="15">
      <c r="Q7932" s="8"/>
    </row>
    <row r="7933" ht="15">
      <c r="Q7933" s="8"/>
    </row>
    <row r="7934" ht="15">
      <c r="Q7934" s="8"/>
    </row>
    <row r="7935" ht="15">
      <c r="Q7935" s="8"/>
    </row>
    <row r="7936" ht="15">
      <c r="Q7936" s="8"/>
    </row>
    <row r="7937" ht="15">
      <c r="Q7937" s="8"/>
    </row>
    <row r="7938" ht="15">
      <c r="Q7938" s="8"/>
    </row>
    <row r="7939" ht="15">
      <c r="Q7939" s="8"/>
    </row>
    <row r="7940" ht="15">
      <c r="Q7940" s="8"/>
    </row>
    <row r="7941" ht="15">
      <c r="Q7941" s="8"/>
    </row>
    <row r="7942" ht="15">
      <c r="Q7942" s="8"/>
    </row>
    <row r="7943" ht="15">
      <c r="Q7943" s="8"/>
    </row>
    <row r="7944" ht="15">
      <c r="Q7944" s="8"/>
    </row>
    <row r="7945" ht="15">
      <c r="Q7945" s="8"/>
    </row>
    <row r="7946" ht="15">
      <c r="Q7946" s="8"/>
    </row>
    <row r="7947" ht="15">
      <c r="Q7947" s="8"/>
    </row>
    <row r="7948" ht="15">
      <c r="Q7948" s="8"/>
    </row>
    <row r="7949" ht="15">
      <c r="Q7949" s="8"/>
    </row>
    <row r="7950" ht="15">
      <c r="Q7950" s="8"/>
    </row>
    <row r="7951" ht="15">
      <c r="Q7951" s="8"/>
    </row>
    <row r="7952" ht="15">
      <c r="Q7952" s="8"/>
    </row>
    <row r="7953" ht="15">
      <c r="Q7953" s="8"/>
    </row>
    <row r="7954" ht="15">
      <c r="Q7954" s="8"/>
    </row>
    <row r="7955" ht="15">
      <c r="Q7955" s="8"/>
    </row>
    <row r="7956" ht="15">
      <c r="Q7956" s="8"/>
    </row>
    <row r="7957" ht="15">
      <c r="Q7957" s="8"/>
    </row>
    <row r="7958" ht="15">
      <c r="Q7958" s="8"/>
    </row>
    <row r="7959" ht="15">
      <c r="Q7959" s="8"/>
    </row>
    <row r="7960" ht="15">
      <c r="Q7960" s="8"/>
    </row>
    <row r="7961" ht="15">
      <c r="Q7961" s="8"/>
    </row>
    <row r="7962" ht="15">
      <c r="Q7962" s="8"/>
    </row>
    <row r="7963" ht="15">
      <c r="Q7963" s="8"/>
    </row>
    <row r="7964" ht="15">
      <c r="Q7964" s="8"/>
    </row>
    <row r="7965" ht="15">
      <c r="Q7965" s="8"/>
    </row>
    <row r="7966" ht="15">
      <c r="Q7966" s="8"/>
    </row>
    <row r="7967" ht="15">
      <c r="Q7967" s="8"/>
    </row>
    <row r="7968" ht="15">
      <c r="Q7968" s="8"/>
    </row>
    <row r="7969" ht="15">
      <c r="Q7969" s="8"/>
    </row>
    <row r="7970" ht="15">
      <c r="Q7970" s="8"/>
    </row>
    <row r="7971" ht="15">
      <c r="Q7971" s="8"/>
    </row>
    <row r="7972" ht="15">
      <c r="Q7972" s="8"/>
    </row>
    <row r="7973" ht="15">
      <c r="Q7973" s="8"/>
    </row>
    <row r="7974" ht="15">
      <c r="Q7974" s="8"/>
    </row>
    <row r="7975" ht="15">
      <c r="Q7975" s="8"/>
    </row>
    <row r="7976" ht="15">
      <c r="Q7976" s="8"/>
    </row>
    <row r="7977" ht="15">
      <c r="Q7977" s="8"/>
    </row>
    <row r="7978" ht="15">
      <c r="Q7978" s="8"/>
    </row>
    <row r="7979" ht="15">
      <c r="Q7979" s="8"/>
    </row>
    <row r="7980" ht="15">
      <c r="Q7980" s="8"/>
    </row>
    <row r="7981" ht="15">
      <c r="Q7981" s="8"/>
    </row>
    <row r="7982" ht="15">
      <c r="Q7982" s="8"/>
    </row>
    <row r="7983" ht="15">
      <c r="Q7983" s="8"/>
    </row>
    <row r="7984" ht="15">
      <c r="Q7984" s="8"/>
    </row>
    <row r="7985" ht="15">
      <c r="Q7985" s="8"/>
    </row>
    <row r="7986" ht="15">
      <c r="Q7986" s="8"/>
    </row>
    <row r="7987" ht="15">
      <c r="Q7987" s="8"/>
    </row>
    <row r="7988" ht="15">
      <c r="Q7988" s="8"/>
    </row>
    <row r="7989" ht="15">
      <c r="Q7989" s="8"/>
    </row>
    <row r="7990" ht="15">
      <c r="Q7990" s="8"/>
    </row>
    <row r="7991" ht="15">
      <c r="Q7991" s="8"/>
    </row>
    <row r="7992" ht="15">
      <c r="Q7992" s="8"/>
    </row>
    <row r="7993" ht="15">
      <c r="Q7993" s="8"/>
    </row>
    <row r="7994" ht="15">
      <c r="Q7994" s="8"/>
    </row>
    <row r="7995" ht="15">
      <c r="Q7995" s="8"/>
    </row>
    <row r="7996" ht="15">
      <c r="Q7996" s="8"/>
    </row>
    <row r="7997" ht="15">
      <c r="Q7997" s="8"/>
    </row>
    <row r="7998" ht="15">
      <c r="Q7998" s="8"/>
    </row>
    <row r="7999" ht="15">
      <c r="Q7999" s="8"/>
    </row>
    <row r="8000" ht="15">
      <c r="Q8000" s="8"/>
    </row>
    <row r="8001" ht="15">
      <c r="Q8001" s="8"/>
    </row>
    <row r="8002" ht="15">
      <c r="Q8002" s="8"/>
    </row>
    <row r="8003" ht="15">
      <c r="Q8003" s="8"/>
    </row>
    <row r="8004" ht="15">
      <c r="Q8004" s="8"/>
    </row>
    <row r="8005" ht="15">
      <c r="Q8005" s="8"/>
    </row>
    <row r="8006" ht="15">
      <c r="Q8006" s="8"/>
    </row>
    <row r="8007" ht="15">
      <c r="Q8007" s="8"/>
    </row>
    <row r="8008" ht="15">
      <c r="Q8008" s="8"/>
    </row>
    <row r="8009" ht="15">
      <c r="Q8009" s="8"/>
    </row>
    <row r="8010" ht="15">
      <c r="Q8010" s="8"/>
    </row>
    <row r="8011" ht="15">
      <c r="Q8011" s="8"/>
    </row>
    <row r="8012" ht="15">
      <c r="Q8012" s="8"/>
    </row>
    <row r="8013" ht="15">
      <c r="Q8013" s="8"/>
    </row>
    <row r="8014" ht="15">
      <c r="Q8014" s="8"/>
    </row>
    <row r="8015" ht="15">
      <c r="Q8015" s="8"/>
    </row>
    <row r="8016" ht="15">
      <c r="Q8016" s="8"/>
    </row>
    <row r="8017" ht="15">
      <c r="Q8017" s="8"/>
    </row>
    <row r="8018" ht="15">
      <c r="Q8018" s="8"/>
    </row>
    <row r="8019" ht="15">
      <c r="Q8019" s="8"/>
    </row>
    <row r="8020" ht="15">
      <c r="Q8020" s="8"/>
    </row>
    <row r="8021" ht="15">
      <c r="Q8021" s="8"/>
    </row>
    <row r="8022" ht="15">
      <c r="Q8022" s="8"/>
    </row>
    <row r="8023" ht="15">
      <c r="Q8023" s="8"/>
    </row>
    <row r="8024" ht="15">
      <c r="Q8024" s="8"/>
    </row>
    <row r="8025" ht="15">
      <c r="Q8025" s="8"/>
    </row>
    <row r="8026" ht="15">
      <c r="Q8026" s="8"/>
    </row>
    <row r="8027" ht="15">
      <c r="Q8027" s="8"/>
    </row>
    <row r="8028" ht="15">
      <c r="Q8028" s="8"/>
    </row>
    <row r="8029" ht="15">
      <c r="Q8029" s="8"/>
    </row>
    <row r="8030" ht="15">
      <c r="Q8030" s="8"/>
    </row>
    <row r="8031" ht="15">
      <c r="Q8031" s="8"/>
    </row>
    <row r="8032" ht="15">
      <c r="Q8032" s="8"/>
    </row>
    <row r="8033" ht="15">
      <c r="Q8033" s="8"/>
    </row>
    <row r="8034" ht="15">
      <c r="Q8034" s="8"/>
    </row>
    <row r="8035" ht="15">
      <c r="Q8035" s="8"/>
    </row>
    <row r="8036" ht="15">
      <c r="Q8036" s="8"/>
    </row>
    <row r="8037" ht="15">
      <c r="Q8037" s="8"/>
    </row>
    <row r="8038" ht="15">
      <c r="Q8038" s="8"/>
    </row>
    <row r="8039" ht="15">
      <c r="Q8039" s="8"/>
    </row>
    <row r="8040" ht="15">
      <c r="Q8040" s="8"/>
    </row>
    <row r="8041" ht="15">
      <c r="Q8041" s="8"/>
    </row>
    <row r="8042" ht="15">
      <c r="Q8042" s="8"/>
    </row>
    <row r="8043" ht="15">
      <c r="Q8043" s="8"/>
    </row>
    <row r="8044" ht="15">
      <c r="Q8044" s="8"/>
    </row>
    <row r="8045" ht="15">
      <c r="Q8045" s="8"/>
    </row>
    <row r="8046" ht="15">
      <c r="Q8046" s="8"/>
    </row>
    <row r="8047" ht="15">
      <c r="Q8047" s="8"/>
    </row>
    <row r="8048" ht="15">
      <c r="Q8048" s="8"/>
    </row>
    <row r="8049" ht="15">
      <c r="Q8049" s="8"/>
    </row>
    <row r="8050" ht="15">
      <c r="Q8050" s="8"/>
    </row>
    <row r="8051" ht="15">
      <c r="Q8051" s="8"/>
    </row>
    <row r="8052" ht="15">
      <c r="Q8052" s="8"/>
    </row>
    <row r="8053" ht="15">
      <c r="Q8053" s="8"/>
    </row>
    <row r="8054" ht="15">
      <c r="Q8054" s="8"/>
    </row>
    <row r="8055" ht="15">
      <c r="Q8055" s="8"/>
    </row>
    <row r="8056" ht="15">
      <c r="Q8056" s="8"/>
    </row>
    <row r="8057" ht="15">
      <c r="Q8057" s="8"/>
    </row>
    <row r="8058" ht="15">
      <c r="Q8058" s="8"/>
    </row>
    <row r="8059" ht="15">
      <c r="Q8059" s="8"/>
    </row>
    <row r="8060" ht="15">
      <c r="Q8060" s="8"/>
    </row>
    <row r="8061" ht="15">
      <c r="Q8061" s="8"/>
    </row>
    <row r="8062" ht="15">
      <c r="Q8062" s="8"/>
    </row>
    <row r="8063" ht="15">
      <c r="Q8063" s="8"/>
    </row>
    <row r="8064" ht="15">
      <c r="Q8064" s="8"/>
    </row>
    <row r="8065" ht="15">
      <c r="Q8065" s="8"/>
    </row>
    <row r="8066" ht="15">
      <c r="Q8066" s="8"/>
    </row>
    <row r="8067" ht="15">
      <c r="Q8067" s="8"/>
    </row>
    <row r="8068" ht="15">
      <c r="Q8068" s="8"/>
    </row>
    <row r="8069" ht="15">
      <c r="Q8069" s="8"/>
    </row>
    <row r="8070" ht="15">
      <c r="Q8070" s="8"/>
    </row>
    <row r="8071" ht="15">
      <c r="Q8071" s="8"/>
    </row>
    <row r="8072" ht="15">
      <c r="Q8072" s="8"/>
    </row>
    <row r="8073" ht="15">
      <c r="Q8073" s="8"/>
    </row>
    <row r="8074" ht="15">
      <c r="Q8074" s="8"/>
    </row>
    <row r="8075" ht="15">
      <c r="Q8075" s="8"/>
    </row>
    <row r="8076" ht="15">
      <c r="Q8076" s="8"/>
    </row>
    <row r="8077" ht="15">
      <c r="Q8077" s="8"/>
    </row>
    <row r="8078" ht="15">
      <c r="Q8078" s="8"/>
    </row>
    <row r="8079" ht="15">
      <c r="Q8079" s="8"/>
    </row>
    <row r="8080" ht="15">
      <c r="Q8080" s="8"/>
    </row>
    <row r="8081" ht="15">
      <c r="Q8081" s="8"/>
    </row>
    <row r="8082" ht="15">
      <c r="Q8082" s="8"/>
    </row>
    <row r="8083" ht="15">
      <c r="Q8083" s="8"/>
    </row>
    <row r="8084" ht="15">
      <c r="Q8084" s="8"/>
    </row>
    <row r="8085" ht="15">
      <c r="Q8085" s="8"/>
    </row>
    <row r="8086" ht="15">
      <c r="Q8086" s="8"/>
    </row>
    <row r="8087" ht="15">
      <c r="Q8087" s="8"/>
    </row>
    <row r="8088" ht="15">
      <c r="Q8088" s="8"/>
    </row>
    <row r="8089" ht="15">
      <c r="Q8089" s="8"/>
    </row>
    <row r="8090" ht="15">
      <c r="Q8090" s="8"/>
    </row>
    <row r="8091" ht="15">
      <c r="Q8091" s="8"/>
    </row>
    <row r="8092" ht="15">
      <c r="Q8092" s="8"/>
    </row>
    <row r="8093" ht="15">
      <c r="Q8093" s="8"/>
    </row>
    <row r="8094" ht="15">
      <c r="Q8094" s="8"/>
    </row>
    <row r="8095" ht="15">
      <c r="Q8095" s="8"/>
    </row>
    <row r="8096" ht="15">
      <c r="Q8096" s="8"/>
    </row>
    <row r="8097" ht="15">
      <c r="Q8097" s="8"/>
    </row>
    <row r="8098" ht="15">
      <c r="Q8098" s="8"/>
    </row>
    <row r="8099" ht="15">
      <c r="Q8099" s="8"/>
    </row>
    <row r="8100" ht="15">
      <c r="Q8100" s="8"/>
    </row>
    <row r="8101" ht="15">
      <c r="Q8101" s="8"/>
    </row>
    <row r="8102" ht="15">
      <c r="Q8102" s="8"/>
    </row>
    <row r="8103" ht="15">
      <c r="Q8103" s="8"/>
    </row>
    <row r="8104" ht="15">
      <c r="Q8104" s="8"/>
    </row>
    <row r="8105" ht="15">
      <c r="Q8105" s="8"/>
    </row>
    <row r="8106" ht="15">
      <c r="Q8106" s="8"/>
    </row>
    <row r="8107" ht="15">
      <c r="Q8107" s="8"/>
    </row>
    <row r="8108" ht="15">
      <c r="Q8108" s="8"/>
    </row>
    <row r="8109" ht="15">
      <c r="Q8109" s="8"/>
    </row>
    <row r="8110" ht="15">
      <c r="Q8110" s="8"/>
    </row>
    <row r="8111" ht="15">
      <c r="Q8111" s="8"/>
    </row>
  </sheetData>
  <sheetProtection/>
  <autoFilter ref="A1:R2117"/>
  <printOptions/>
  <pageMargins left="0.5" right="0.587" top="0.5" bottom="0.587" header="0.5" footer="0.5"/>
  <pageSetup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CSX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CWeide</dc:creator>
  <cp:keywords/>
  <dc:description/>
  <cp:lastModifiedBy>Chris weide</cp:lastModifiedBy>
  <dcterms:created xsi:type="dcterms:W3CDTF">2010-10-30T18:54:24Z</dcterms:created>
  <dcterms:modified xsi:type="dcterms:W3CDTF">2022-02-18T12:43:09Z</dcterms:modified>
  <cp:category/>
  <cp:version/>
  <cp:contentType/>
  <cp:contentStatus/>
</cp:coreProperties>
</file>